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codeName="ThisWorkbook" defaultThemeVersion="124226"/>
  <xr:revisionPtr xr6:coauthVersionLast="47" xr6:coauthVersionMax="47" documentId="13_ncr:1_{98F9071C-FEF5-48CB-A65D-BCD287330F17}" revIDLastSave="0" xr10:uidLastSave="{00000000-0000-0000-0000-000000000000}"/>
  <bookViews>
    <workbookView activeTab="1" xr2:uid="{00000000-000D-0000-FFFF-FFFF00000000}" windowHeight="10300" windowWidth="19420" xWindow="-19310" yWindow="3740"/>
  </bookViews>
  <sheets>
    <sheet r:id="rId1" name="基本情報入力" sheetId="1"/>
    <sheet r:id="rId2" name="台帳" sheetId="8"/>
    <sheet r:id="rId3" name="表紙" sheetId="5"/>
    <sheet r:id="rId4" name="台帳 (入力例)" sheet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9" i="8" l="1"/>
  <c r="U6" i="8" l="1"/>
  <c r="BL19" i="10" l="1"/>
  <c r="BD19" i="10"/>
  <c r="CF19" i="10" s="1"/>
  <c r="AU19" i="10"/>
  <c r="AF19" i="10"/>
  <c r="AI19" i="10" s="1"/>
  <c r="AI12" i="10"/>
  <c r="U12" i="10"/>
  <c r="L12" i="10"/>
  <c r="BD12" i="10" s="1"/>
  <c r="F12" i="10"/>
  <c r="AX12" i="10" s="1"/>
  <c r="AI11" i="10"/>
  <c r="U11" i="10"/>
  <c r="AI10" i="10"/>
  <c r="U10" i="10"/>
  <c r="F10" i="10"/>
  <c r="AX10" i="10" s="1"/>
  <c r="AI9" i="10"/>
  <c r="U9" i="10"/>
  <c r="AI8" i="10"/>
  <c r="U8" i="10"/>
  <c r="AI7" i="10"/>
  <c r="U7" i="10"/>
  <c r="F7" i="10"/>
  <c r="AX7" i="10" s="1"/>
  <c r="AI6" i="10"/>
  <c r="U6" i="10"/>
  <c r="F6" i="10"/>
  <c r="AX6" i="10" s="1"/>
  <c r="BL19" i="8"/>
  <c r="BD19" i="8"/>
  <c r="CF19" i="8" s="1"/>
  <c r="AU19" i="8"/>
  <c r="AQ19" i="10" l="1"/>
  <c r="AI19" i="8"/>
  <c r="AM19" i="8"/>
  <c r="AQ19" i="8" s="1"/>
  <c r="AI12" i="8"/>
  <c r="U12" i="8"/>
  <c r="L12" i="8"/>
  <c r="BD12" i="8" s="1"/>
  <c r="F12" i="8"/>
  <c r="AX12" i="8" s="1"/>
  <c r="AI11" i="8"/>
  <c r="U11" i="8"/>
  <c r="AI10" i="8"/>
  <c r="U10" i="8"/>
  <c r="F10" i="8"/>
  <c r="AX10" i="8" s="1"/>
  <c r="AI9" i="8"/>
  <c r="U9" i="8"/>
  <c r="AI8" i="8"/>
  <c r="U8" i="8"/>
  <c r="AI7" i="8"/>
  <c r="U7" i="8"/>
  <c r="F7" i="8"/>
  <c r="AX7" i="8" s="1"/>
  <c r="AI6" i="8"/>
  <c r="F6" i="8"/>
  <c r="AX6" i="8" s="1"/>
  <c r="D10" i="5" l="1"/>
  <c r="F39" i="5"/>
  <c r="F37" i="5"/>
  <c r="F4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内田 直記</author>
  </authors>
  <commentList>
    <comment ref="D11" authorId="0" shapeId="0" xr:uid="{00000000-0006-0000-0000-000001000000}">
      <text>
        <r>
          <rPr>
            <sz val="9"/>
            <color indexed="81"/>
            <rFont val="ＭＳ Ｐゴシック"/>
            <family val="3"/>
            <charset val="128"/>
          </rPr>
          <t>職名</t>
        </r>
      </text>
    </comment>
    <comment ref="G11" authorId="0" shapeId="0" xr:uid="{00000000-0006-0000-0000-000002000000}">
      <text>
        <r>
          <rPr>
            <sz val="9"/>
            <color indexed="81"/>
            <rFont val="ＭＳ Ｐゴシック"/>
            <family val="3"/>
            <charset val="128"/>
          </rPr>
          <t>氏名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内田 直記</author>
  </authors>
  <commentList>
    <comment ref="R18" authorId="0" shapeId="0" xr:uid="{7153EBBE-3D36-44D8-AFA2-398B8E7B8CD9}">
      <text>
        <r>
          <rPr>
            <sz val="9"/>
            <color indexed="81"/>
            <rFont val="MS P ゴシック"/>
            <family val="3"/>
            <charset val="128"/>
          </rPr>
          <t>ｂ ≧ ｃ</t>
        </r>
      </text>
    </comment>
    <comment ref="AD18" authorId="1" shapeId="0" xr:uid="{9094933F-D1F8-48DE-B588-92484D4C1F0C}">
      <text>
        <r>
          <rPr>
            <sz val="9"/>
            <color indexed="81"/>
            <rFont val="ＭＳ ゴシック"/>
            <family val="3"/>
            <charset val="128"/>
          </rPr>
          <t>ｇはｄ、ｅ、ｆの内数　</t>
        </r>
      </text>
    </comment>
    <comment ref="AG18" authorId="1" shapeId="0" xr:uid="{93662184-2431-49BC-918A-0AD489BFCEE8}">
      <text>
        <r>
          <rPr>
            <sz val="9"/>
            <color indexed="81"/>
            <rFont val="ＭＳ Ｐゴシック"/>
            <family val="3"/>
            <charset val="128"/>
          </rPr>
          <t>ｈ ＝ ｃ ＋ ｄ×1.25 ＋ ｅ×1.5 ＋ ｆ×1.35 ＋ ｇ×0.25</t>
        </r>
      </text>
    </comment>
    <comment ref="AJ18" authorId="1" shapeId="0" xr:uid="{0494FAEA-6609-4EC9-85D9-98323F53C5EE}">
      <text>
        <r>
          <rPr>
            <sz val="9"/>
            <color indexed="81"/>
            <rFont val="ＭＳ Ｐゴシック"/>
            <family val="3"/>
            <charset val="128"/>
          </rPr>
          <t>ｉ ＝ ａ × 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関口 洋伸</author>
  </authors>
  <commentList>
    <comment ref="J32" authorId="0" shapeId="0" xr:uid="{00000000-0006-0000-0200-000001000000}">
      <text>
        <r>
          <rPr>
            <sz val="9"/>
            <color indexed="81"/>
            <rFont val="ＭＳ Ｐゴシック"/>
            <family val="3"/>
            <charset val="128"/>
          </rPr>
          <t>日付（提出日）入力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内田 直記</author>
  </authors>
  <commentList>
    <comment ref="R18" authorId="0" shapeId="0" xr:uid="{837D0C7A-0AA2-48E7-8040-8977B2F70D6C}">
      <text>
        <r>
          <rPr>
            <sz val="9"/>
            <color indexed="81"/>
            <rFont val="MS P ゴシック"/>
            <family val="3"/>
            <charset val="128"/>
          </rPr>
          <t>ｂ ≧ ｃ</t>
        </r>
      </text>
    </comment>
    <comment ref="AD18" authorId="1" shapeId="0" xr:uid="{2C3A68AF-5465-4D9E-AEE7-D785B549E943}">
      <text>
        <r>
          <rPr>
            <sz val="9"/>
            <color indexed="81"/>
            <rFont val="ＭＳ ゴシック"/>
            <family val="3"/>
            <charset val="128"/>
          </rPr>
          <t>ｇはｄ、ｅ、ｆの内数　</t>
        </r>
      </text>
    </comment>
    <comment ref="AG18" authorId="1" shapeId="0" xr:uid="{AA15B021-F84D-4EBE-930E-AD60B785DFC5}">
      <text>
        <r>
          <rPr>
            <sz val="9"/>
            <color indexed="81"/>
            <rFont val="ＭＳ Ｐゴシック"/>
            <family val="3"/>
            <charset val="128"/>
          </rPr>
          <t>ｈ ＝ ｃ ＋ ｄ×1.25 ＋ ｅ×1.5 ＋ ｆ×1.35 ＋ ｇ×0.25</t>
        </r>
      </text>
    </comment>
    <comment ref="AJ18" authorId="1" shapeId="0" xr:uid="{CDF0CF9E-5DC3-4623-843F-31B3E1DB9051}">
      <text>
        <r>
          <rPr>
            <sz val="9"/>
            <color indexed="81"/>
            <rFont val="ＭＳ Ｐゴシック"/>
            <family val="3"/>
            <charset val="128"/>
          </rPr>
          <t>ｉ ＝ ａ × ｈ</t>
        </r>
      </text>
    </comment>
  </commentList>
</comments>
</file>

<file path=xl/sharedStrings.xml><?xml version="1.0" encoding="utf-8"?>
<sst xmlns="http://schemas.openxmlformats.org/spreadsheetml/2006/main" count="233" uniqueCount="132">
  <si>
    <t>＜契約基本情報入力票＞</t>
    <rPh sb="1" eb="3">
      <t>ケイヤク</t>
    </rPh>
    <rPh sb="3" eb="5">
      <t>キホン</t>
    </rPh>
    <rPh sb="5" eb="7">
      <t>ジョウホウ</t>
    </rPh>
    <rPh sb="7" eb="9">
      <t>ニュウリョク</t>
    </rPh>
    <rPh sb="9" eb="10">
      <t>ヒョウ</t>
    </rPh>
    <phoneticPr fontId="2"/>
  </si>
  <si>
    <t>契約番号</t>
    <rPh sb="0" eb="2">
      <t>ケイヤク</t>
    </rPh>
    <rPh sb="2" eb="4">
      <t>バンゴウ</t>
    </rPh>
    <phoneticPr fontId="2"/>
  </si>
  <si>
    <t>日総総契第</t>
    <rPh sb="0" eb="1">
      <t>ニチ</t>
    </rPh>
    <rPh sb="1" eb="2">
      <t>ソウ</t>
    </rPh>
    <rPh sb="2" eb="3">
      <t>ソウ</t>
    </rPh>
    <rPh sb="3" eb="4">
      <t>ケイ</t>
    </rPh>
    <rPh sb="4" eb="5">
      <t>ダイ</t>
    </rPh>
    <phoneticPr fontId="2"/>
  </si>
  <si>
    <t>号</t>
    <rPh sb="0" eb="1">
      <t>ゴウ</t>
    </rPh>
    <phoneticPr fontId="2"/>
  </si>
  <si>
    <t>契約件名</t>
    <rPh sb="0" eb="2">
      <t>ケイヤク</t>
    </rPh>
    <rPh sb="2" eb="4">
      <t>ケンメイ</t>
    </rPh>
    <phoneticPr fontId="2"/>
  </si>
  <si>
    <t>履行場所</t>
    <rPh sb="0" eb="2">
      <t>リコウ</t>
    </rPh>
    <rPh sb="2" eb="4">
      <t>バショ</t>
    </rPh>
    <phoneticPr fontId="2"/>
  </si>
  <si>
    <t>履行
期間</t>
    <rPh sb="0" eb="2">
      <t>リコウ</t>
    </rPh>
    <rPh sb="3" eb="5">
      <t>キカン</t>
    </rPh>
    <phoneticPr fontId="2"/>
  </si>
  <si>
    <t>開始日</t>
    <rPh sb="0" eb="3">
      <t>カイシビ</t>
    </rPh>
    <phoneticPr fontId="2"/>
  </si>
  <si>
    <t>期限</t>
    <rPh sb="0" eb="2">
      <t>キゲン</t>
    </rPh>
    <phoneticPr fontId="2"/>
  </si>
  <si>
    <t>商号・名称</t>
    <rPh sb="0" eb="2">
      <t>ショウゴウ</t>
    </rPh>
    <rPh sb="3" eb="5">
      <t>メイショウ</t>
    </rPh>
    <phoneticPr fontId="2"/>
  </si>
  <si>
    <t>代表者職氏名</t>
    <rPh sb="0" eb="3">
      <t>ダイヒョウシャ</t>
    </rPh>
    <rPh sb="3" eb="4">
      <t>ショク</t>
    </rPh>
    <rPh sb="4" eb="5">
      <t>シ</t>
    </rPh>
    <rPh sb="5" eb="6">
      <t>メイ</t>
    </rPh>
    <phoneticPr fontId="2"/>
  </si>
  <si>
    <t>所在地</t>
    <rPh sb="0" eb="3">
      <t>ショザイチ</t>
    </rPh>
    <phoneticPr fontId="2"/>
  </si>
  <si>
    <t>担当者名</t>
    <rPh sb="0" eb="3">
      <t>タントウシャ</t>
    </rPh>
    <rPh sb="3" eb="4">
      <t>メイ</t>
    </rPh>
    <phoneticPr fontId="2"/>
  </si>
  <si>
    <t>担当者部署</t>
    <rPh sb="0" eb="3">
      <t>タントウシャ</t>
    </rPh>
    <rPh sb="3" eb="5">
      <t>ブショ</t>
    </rPh>
    <phoneticPr fontId="2"/>
  </si>
  <si>
    <t>連絡先（TEL）</t>
    <rPh sb="0" eb="3">
      <t>レンラクサキ</t>
    </rPh>
    <phoneticPr fontId="2"/>
  </si>
  <si>
    <t>連絡先（FAX）</t>
    <rPh sb="0" eb="3">
      <t>レンラクサキ</t>
    </rPh>
    <phoneticPr fontId="2"/>
  </si>
  <si>
    <t>下請内容</t>
    <rPh sb="0" eb="2">
      <t>シタウ</t>
    </rPh>
    <rPh sb="2" eb="4">
      <t>ナイヨウ</t>
    </rPh>
    <phoneticPr fontId="2"/>
  </si>
  <si>
    <t>作成年月日</t>
    <rPh sb="0" eb="2">
      <t>サクセイ</t>
    </rPh>
    <rPh sb="2" eb="5">
      <t>ネンガッピ</t>
    </rPh>
    <phoneticPr fontId="2"/>
  </si>
  <si>
    <t>報告対象期間</t>
    <rPh sb="0" eb="2">
      <t>ホウコク</t>
    </rPh>
    <rPh sb="2" eb="4">
      <t>タイショウ</t>
    </rPh>
    <rPh sb="4" eb="6">
      <t>キカン</t>
    </rPh>
    <phoneticPr fontId="2"/>
  </si>
  <si>
    <t>　契約情報</t>
    <rPh sb="1" eb="3">
      <t>ケイヤク</t>
    </rPh>
    <rPh sb="3" eb="5">
      <t>ジョウホウ</t>
    </rPh>
    <phoneticPr fontId="2"/>
  </si>
  <si>
    <t xml:space="preserve"> 番号</t>
    <rPh sb="1" eb="3">
      <t>バンゴウ</t>
    </rPh>
    <phoneticPr fontId="2"/>
  </si>
  <si>
    <t xml:space="preserve"> 商号・名称</t>
    <rPh sb="1" eb="3">
      <t>ショウゴウ</t>
    </rPh>
    <rPh sb="4" eb="6">
      <t>メイショウ</t>
    </rPh>
    <phoneticPr fontId="2"/>
  </si>
  <si>
    <t xml:space="preserve"> 件名</t>
    <rPh sb="1" eb="3">
      <t>ケンメイ</t>
    </rPh>
    <phoneticPr fontId="2"/>
  </si>
  <si>
    <t xml:space="preserve"> 代表者</t>
    <rPh sb="1" eb="4">
      <t>ダイヒョウシャ</t>
    </rPh>
    <phoneticPr fontId="2"/>
  </si>
  <si>
    <t xml:space="preserve"> 下請内容</t>
    <rPh sb="1" eb="3">
      <t>シタウ</t>
    </rPh>
    <rPh sb="3" eb="5">
      <t>ナイヨウ</t>
    </rPh>
    <phoneticPr fontId="2"/>
  </si>
  <si>
    <t xml:space="preserve"> 所在地</t>
    <rPh sb="1" eb="4">
      <t>ショザイチ</t>
    </rPh>
    <phoneticPr fontId="2"/>
  </si>
  <si>
    <t xml:space="preserve"> 担当者名</t>
    <rPh sb="1" eb="4">
      <t>タントウシャ</t>
    </rPh>
    <rPh sb="4" eb="5">
      <t>メイ</t>
    </rPh>
    <phoneticPr fontId="2"/>
  </si>
  <si>
    <t xml:space="preserve"> 履行場所</t>
    <rPh sb="1" eb="3">
      <t>リコウ</t>
    </rPh>
    <rPh sb="3" eb="5">
      <t>バショ</t>
    </rPh>
    <phoneticPr fontId="2"/>
  </si>
  <si>
    <t xml:space="preserve"> 部署</t>
    <rPh sb="1" eb="3">
      <t>ブショ</t>
    </rPh>
    <phoneticPr fontId="2"/>
  </si>
  <si>
    <t>労働報酬
下限額</t>
    <rPh sb="0" eb="2">
      <t>ロウドウ</t>
    </rPh>
    <rPh sb="2" eb="4">
      <t>ホウシュウ</t>
    </rPh>
    <rPh sb="5" eb="7">
      <t>カゲン</t>
    </rPh>
    <rPh sb="7" eb="8">
      <t>ガク</t>
    </rPh>
    <phoneticPr fontId="2"/>
  </si>
  <si>
    <t>対象期間内の
全労働時間数</t>
    <rPh sb="0" eb="2">
      <t>タイショウ</t>
    </rPh>
    <rPh sb="2" eb="4">
      <t>キカン</t>
    </rPh>
    <rPh sb="4" eb="5">
      <t>ナイ</t>
    </rPh>
    <rPh sb="7" eb="8">
      <t>ゼン</t>
    </rPh>
    <rPh sb="8" eb="9">
      <t>ロウ</t>
    </rPh>
    <rPh sb="9" eb="10">
      <t>ドウ</t>
    </rPh>
    <rPh sb="10" eb="12">
      <t>ジカン</t>
    </rPh>
    <rPh sb="12" eb="13">
      <t>スウ</t>
    </rPh>
    <phoneticPr fontId="2"/>
  </si>
  <si>
    <t>算定
労働時間</t>
    <rPh sb="0" eb="2">
      <t>サンテイ</t>
    </rPh>
    <rPh sb="3" eb="5">
      <t>ロウドウ</t>
    </rPh>
    <rPh sb="5" eb="7">
      <t>ジカン</t>
    </rPh>
    <phoneticPr fontId="2"/>
  </si>
  <si>
    <t>判定</t>
    <rPh sb="0" eb="2">
      <t>ハンテイ</t>
    </rPh>
    <phoneticPr fontId="2"/>
  </si>
  <si>
    <t>労働者氏名等</t>
    <rPh sb="0" eb="3">
      <t>ロウドウシャ</t>
    </rPh>
    <rPh sb="3" eb="5">
      <t>シメイ</t>
    </rPh>
    <rPh sb="5" eb="6">
      <t>トウ</t>
    </rPh>
    <phoneticPr fontId="2"/>
  </si>
  <si>
    <t>労働時間による按分が必要なもの</t>
  </si>
  <si>
    <t>所定時間内</t>
    <rPh sb="0" eb="2">
      <t>ショテイ</t>
    </rPh>
    <rPh sb="2" eb="4">
      <t>ジカン</t>
    </rPh>
    <rPh sb="4" eb="5">
      <t>ナイ</t>
    </rPh>
    <phoneticPr fontId="2"/>
  </si>
  <si>
    <t>所定時間外</t>
    <rPh sb="0" eb="2">
      <t>ショテイ</t>
    </rPh>
    <rPh sb="2" eb="4">
      <t>ジカン</t>
    </rPh>
    <rPh sb="4" eb="5">
      <t>ガイ</t>
    </rPh>
    <phoneticPr fontId="2"/>
  </si>
  <si>
    <t>休日</t>
    <rPh sb="0" eb="2">
      <t>キュウジツ</t>
    </rPh>
    <phoneticPr fontId="2"/>
  </si>
  <si>
    <t>深夜</t>
    <rPh sb="0" eb="2">
      <t>シンヤ</t>
    </rPh>
    <phoneticPr fontId="2"/>
  </si>
  <si>
    <t>個別手当とならないもの</t>
    <rPh sb="0" eb="2">
      <t>コベツ</t>
    </rPh>
    <rPh sb="2" eb="4">
      <t>テアテ</t>
    </rPh>
    <phoneticPr fontId="3"/>
  </si>
  <si>
    <t>個別手当</t>
    <rPh sb="0" eb="2">
      <t>コベツ</t>
    </rPh>
    <rPh sb="2" eb="4">
      <t>テアテ</t>
    </rPh>
    <phoneticPr fontId="3"/>
  </si>
  <si>
    <t>支給額</t>
    <rPh sb="0" eb="2">
      <t>シキュウ</t>
    </rPh>
    <rPh sb="2" eb="3">
      <t>ガク</t>
    </rPh>
    <phoneticPr fontId="3"/>
  </si>
  <si>
    <t>按分後の額</t>
    <rPh sb="0" eb="2">
      <t>アンブン</t>
    </rPh>
    <rPh sb="2" eb="3">
      <t>ゴ</t>
    </rPh>
    <rPh sb="4" eb="5">
      <t>ガク</t>
    </rPh>
    <phoneticPr fontId="3"/>
  </si>
  <si>
    <t>※　労働時間による按分は、所定時間内の時間数によるものです。そのため、割合は「ｃ／ｂ」となります。</t>
    <rPh sb="2" eb="4">
      <t>ロウドウ</t>
    </rPh>
    <rPh sb="4" eb="6">
      <t>ジカン</t>
    </rPh>
    <rPh sb="9" eb="11">
      <t>アンブン</t>
    </rPh>
    <rPh sb="13" eb="15">
      <t>ショテイ</t>
    </rPh>
    <rPh sb="15" eb="17">
      <t>ジカン</t>
    </rPh>
    <rPh sb="17" eb="18">
      <t>ナイ</t>
    </rPh>
    <rPh sb="19" eb="21">
      <t>ジカン</t>
    </rPh>
    <rPh sb="21" eb="22">
      <t>スウ</t>
    </rPh>
    <phoneticPr fontId="3"/>
  </si>
  <si>
    <t>日野市公契約条例労務台帳</t>
    <rPh sb="0" eb="3">
      <t>ヒノシ</t>
    </rPh>
    <rPh sb="3" eb="4">
      <t>コウ</t>
    </rPh>
    <rPh sb="4" eb="6">
      <t>ケイヤク</t>
    </rPh>
    <rPh sb="6" eb="8">
      <t>ジョウレイ</t>
    </rPh>
    <rPh sb="8" eb="10">
      <t>ロウム</t>
    </rPh>
    <rPh sb="10" eb="12">
      <t>ダイチョウ</t>
    </rPh>
    <phoneticPr fontId="2"/>
  </si>
  <si>
    <t>件名</t>
    <rPh sb="0" eb="2">
      <t>ケンメイ</t>
    </rPh>
    <phoneticPr fontId="2"/>
  </si>
  <si>
    <t>提出回</t>
    <rPh sb="0" eb="2">
      <t>テイシュツ</t>
    </rPh>
    <rPh sb="2" eb="3">
      <t>カイ</t>
    </rPh>
    <phoneticPr fontId="2"/>
  </si>
  <si>
    <t>報告期間</t>
    <rPh sb="0" eb="2">
      <t>ホウコク</t>
    </rPh>
    <rPh sb="2" eb="4">
      <t>キカン</t>
    </rPh>
    <phoneticPr fontId="2"/>
  </si>
  <si>
    <t>（提出先）日野市長</t>
    <rPh sb="1" eb="3">
      <t>テイシュツ</t>
    </rPh>
    <rPh sb="3" eb="4">
      <t>サキ</t>
    </rPh>
    <rPh sb="5" eb="7">
      <t>ヒノ</t>
    </rPh>
    <rPh sb="7" eb="9">
      <t>シチョウ</t>
    </rPh>
    <phoneticPr fontId="2"/>
  </si>
  <si>
    <t>第</t>
    <rPh sb="0" eb="1">
      <t>ダイ</t>
    </rPh>
    <phoneticPr fontId="2"/>
  </si>
  <si>
    <t>回</t>
    <rPh sb="0" eb="1">
      <t>カイ</t>
    </rPh>
    <phoneticPr fontId="2"/>
  </si>
  <si>
    <t>　　日野市公契約条例労務台帳について、別紙のとおり提出します。</t>
    <rPh sb="2" eb="5">
      <t>ヒノシ</t>
    </rPh>
    <rPh sb="5" eb="6">
      <t>コウ</t>
    </rPh>
    <rPh sb="6" eb="8">
      <t>ケイヤク</t>
    </rPh>
    <rPh sb="8" eb="10">
      <t>ジョウレイ</t>
    </rPh>
    <rPh sb="10" eb="12">
      <t>ロウム</t>
    </rPh>
    <rPh sb="12" eb="14">
      <t>ダイチョウ</t>
    </rPh>
    <rPh sb="19" eb="21">
      <t>ベッシ</t>
    </rPh>
    <rPh sb="25" eb="27">
      <t>テイシュツ</t>
    </rPh>
    <phoneticPr fontId="2"/>
  </si>
  <si>
    <t>受注者</t>
    <rPh sb="0" eb="3">
      <t>ジュチュウシャ</t>
    </rPh>
    <phoneticPr fontId="2"/>
  </si>
  <si>
    <t>住所</t>
    <rPh sb="0" eb="2">
      <t>ジュウショ</t>
    </rPh>
    <phoneticPr fontId="2"/>
  </si>
  <si>
    <t>名称</t>
    <rPh sb="0" eb="2">
      <t>メイショウ</t>
    </rPh>
    <phoneticPr fontId="2"/>
  </si>
  <si>
    <t>代表者</t>
    <rPh sb="0" eb="3">
      <t>ダイヒョウシャ</t>
    </rPh>
    <phoneticPr fontId="2"/>
  </si>
  <si>
    <t>～</t>
    <phoneticPr fontId="2"/>
  </si>
  <si>
    <t xml:space="preserve"> FAX</t>
    <phoneticPr fontId="2"/>
  </si>
  <si>
    <t>　請負者（受注者）</t>
    <rPh sb="1" eb="3">
      <t>ウケオイ</t>
    </rPh>
    <rPh sb="3" eb="4">
      <t>シャ</t>
    </rPh>
    <rPh sb="5" eb="7">
      <t>ジュチュウ</t>
    </rPh>
    <rPh sb="7" eb="8">
      <t>シャ</t>
    </rPh>
    <phoneticPr fontId="2"/>
  </si>
  <si>
    <t>　下請負者（受注関係者）</t>
    <rPh sb="1" eb="2">
      <t>シタ</t>
    </rPh>
    <rPh sb="2" eb="4">
      <t>ウケオイ</t>
    </rPh>
    <rPh sb="4" eb="5">
      <t>シャ</t>
    </rPh>
    <rPh sb="6" eb="8">
      <t>ジュチュウ</t>
    </rPh>
    <rPh sb="8" eb="11">
      <t>カンケイシャ</t>
    </rPh>
    <phoneticPr fontId="2"/>
  </si>
  <si>
    <t>基準額
（下限総額）</t>
    <rPh sb="0" eb="2">
      <t>キジュン</t>
    </rPh>
    <rPh sb="2" eb="3">
      <t>ガク</t>
    </rPh>
    <rPh sb="5" eb="7">
      <t>カゲン</t>
    </rPh>
    <rPh sb="7" eb="9">
      <t>ソウガク</t>
    </rPh>
    <phoneticPr fontId="2"/>
  </si>
  <si>
    <t xml:space="preserve"> TEL</t>
    <phoneticPr fontId="2"/>
  </si>
  <si>
    <t>請負者（受注者）</t>
    <rPh sb="0" eb="1">
      <t>ウケ</t>
    </rPh>
    <rPh sb="1" eb="2">
      <t>マケル</t>
    </rPh>
    <rPh sb="2" eb="3">
      <t>シャ</t>
    </rPh>
    <rPh sb="4" eb="6">
      <t>ジュチュウ</t>
    </rPh>
    <rPh sb="6" eb="7">
      <t>シャ</t>
    </rPh>
    <phoneticPr fontId="2"/>
  </si>
  <si>
    <t>下請負者（受注関係者）</t>
    <rPh sb="0" eb="1">
      <t>シタ</t>
    </rPh>
    <rPh sb="1" eb="2">
      <t>ウケ</t>
    </rPh>
    <rPh sb="2" eb="3">
      <t>マケル</t>
    </rPh>
    <rPh sb="3" eb="4">
      <t>シャ</t>
    </rPh>
    <rPh sb="5" eb="7">
      <t>ジュチュウ</t>
    </rPh>
    <rPh sb="7" eb="10">
      <t>カンケイシャ</t>
    </rPh>
    <phoneticPr fontId="2"/>
  </si>
  <si>
    <t>上記期間の賃金支払い日</t>
    <rPh sb="0" eb="2">
      <t>ジョウキ</t>
    </rPh>
    <rPh sb="2" eb="4">
      <t>キカン</t>
    </rPh>
    <rPh sb="5" eb="7">
      <t>チンギン</t>
    </rPh>
    <rPh sb="7" eb="9">
      <t>シハラ</t>
    </rPh>
    <rPh sb="10" eb="11">
      <t>ヒ</t>
    </rPh>
    <phoneticPr fontId="2"/>
  </si>
  <si>
    <t>(60h/月まで)</t>
    <rPh sb="5" eb="6">
      <t>ツキ</t>
    </rPh>
    <phoneticPr fontId="2"/>
  </si>
  <si>
    <t xml:space="preserve"> TEL/FAX</t>
    <phoneticPr fontId="2"/>
  </si>
  <si>
    <t>№</t>
    <phoneticPr fontId="2"/>
  </si>
  <si>
    <t>実物給与</t>
    <phoneticPr fontId="3"/>
  </si>
  <si>
    <t>臨時の給与</t>
    <phoneticPr fontId="3"/>
  </si>
  <si>
    <t>(60h/月超)</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</si>
  <si>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</si>
  <si>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</si>
  <si>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</si>
  <si>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</si>
  <si>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</si>
  <si>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</si>
  <si>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</si>
  <si>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</si>
  <si>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</si>
  <si>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日野市公契約条例対象業務委託　労務台帳</t>
    <rPh sb="0" eb="3">
      <t>ヒノシ</t>
    </rPh>
    <rPh sb="3" eb="4">
      <t>コウ</t>
    </rPh>
    <rPh sb="4" eb="6">
      <t>ケイヤク</t>
    </rPh>
    <rPh sb="6" eb="8">
      <t>ジョウレイ</t>
    </rPh>
    <rPh sb="8" eb="10">
      <t>タイショウ</t>
    </rPh>
    <rPh sb="10" eb="12">
      <t>ギョウム</t>
    </rPh>
    <rPh sb="12" eb="14">
      <t>イタク</t>
    </rPh>
    <rPh sb="15" eb="17">
      <t>ロウム</t>
    </rPh>
    <rPh sb="17" eb="19">
      <t>ダイチョウ</t>
    </rPh>
    <phoneticPr fontId="2"/>
  </si>
  <si>
    <t xml:space="preserve"> 履行期間</t>
    <rPh sb="1" eb="3">
      <t>リコウ</t>
    </rPh>
    <rPh sb="3" eb="5">
      <t>キカン</t>
    </rPh>
    <phoneticPr fontId="2"/>
  </si>
  <si>
    <r>
      <t xml:space="preserve">労働者氏名
</t>
    </r>
    <r>
      <rPr>
        <sz val="8"/>
        <color theme="1"/>
        <rFont val="ＭＳ Ｐ明朝"/>
        <family val="1"/>
        <charset val="128"/>
      </rPr>
      <t>※同意が得られない者については記号</t>
    </r>
    <rPh sb="0" eb="3">
      <t>ロウドウシャ</t>
    </rPh>
    <rPh sb="3" eb="5">
      <t>シメイ</t>
    </rPh>
    <phoneticPr fontId="2"/>
  </si>
  <si>
    <t>日野市公契約条例対象業務委託　労働報酬等入力シート</t>
    <rPh sb="0" eb="3">
      <t>ヒノシ</t>
    </rPh>
    <rPh sb="3" eb="4">
      <t>コウ</t>
    </rPh>
    <rPh sb="4" eb="6">
      <t>ケイヤク</t>
    </rPh>
    <rPh sb="6" eb="8">
      <t>ジョウレイ</t>
    </rPh>
    <rPh sb="8" eb="10">
      <t>タイショウ</t>
    </rPh>
    <rPh sb="10" eb="12">
      <t>ギョウム</t>
    </rPh>
    <rPh sb="12" eb="14">
      <t>イタク</t>
    </rPh>
    <rPh sb="15" eb="17">
      <t>ロウドウ</t>
    </rPh>
    <rPh sb="17" eb="19">
      <t>ホウシュウ</t>
    </rPh>
    <rPh sb="19" eb="20">
      <t>トウ</t>
    </rPh>
    <rPh sb="20" eb="22">
      <t>ニュウリョク</t>
    </rPh>
    <phoneticPr fontId="2"/>
  </si>
  <si>
    <t>＊</t>
    <phoneticPr fontId="2"/>
  </si>
  <si>
    <t>割増賃金の算定の基礎となる賃金とは</t>
    <rPh sb="0" eb="2">
      <t>ワリマシ</t>
    </rPh>
    <rPh sb="2" eb="4">
      <t>チンギン</t>
    </rPh>
    <rPh sb="5" eb="7">
      <t>サンテイ</t>
    </rPh>
    <rPh sb="8" eb="10">
      <t>キソ</t>
    </rPh>
    <rPh sb="13" eb="15">
      <t>チンギン</t>
    </rPh>
    <phoneticPr fontId="2"/>
  </si>
  <si>
    <t>所定労働時間の労働に対して支払われる「1時間当たりの賃金額」であり</t>
    <rPh sb="0" eb="2">
      <t>ショテイ</t>
    </rPh>
    <rPh sb="2" eb="4">
      <t>ロウドウ</t>
    </rPh>
    <rPh sb="4" eb="6">
      <t>ジカン</t>
    </rPh>
    <rPh sb="7" eb="9">
      <t>ロウドウ</t>
    </rPh>
    <rPh sb="10" eb="11">
      <t>タイ</t>
    </rPh>
    <rPh sb="13" eb="15">
      <t>シハラ</t>
    </rPh>
    <rPh sb="20" eb="22">
      <t>ジカン</t>
    </rPh>
    <rPh sb="22" eb="23">
      <t>ア</t>
    </rPh>
    <rPh sb="26" eb="28">
      <t>チンギン</t>
    </rPh>
    <rPh sb="28" eb="29">
      <t>ガク</t>
    </rPh>
    <phoneticPr fontId="2"/>
  </si>
  <si>
    <t>＜労働報酬の時間当たりの額の考え方＞</t>
    <rPh sb="1" eb="3">
      <t>ロウドウ</t>
    </rPh>
    <rPh sb="3" eb="5">
      <t>ホウシュウ</t>
    </rPh>
    <rPh sb="6" eb="8">
      <t>ジカン</t>
    </rPh>
    <rPh sb="8" eb="9">
      <t>ア</t>
    </rPh>
    <rPh sb="12" eb="13">
      <t>ガク</t>
    </rPh>
    <rPh sb="14" eb="15">
      <t>カンガ</t>
    </rPh>
    <rPh sb="16" eb="17">
      <t>カタ</t>
    </rPh>
    <phoneticPr fontId="2"/>
  </si>
  <si>
    <t>各種手当を含めた月給を、１か月の所定労働時間で割って算出した</t>
    <rPh sb="0" eb="2">
      <t>カクシュ</t>
    </rPh>
    <rPh sb="2" eb="4">
      <t>テアテ</t>
    </rPh>
    <rPh sb="5" eb="6">
      <t>フク</t>
    </rPh>
    <rPh sb="8" eb="10">
      <t>ゲッキュウ</t>
    </rPh>
    <rPh sb="14" eb="15">
      <t>ゲツ</t>
    </rPh>
    <rPh sb="16" eb="18">
      <t>ショテイ</t>
    </rPh>
    <rPh sb="18" eb="20">
      <t>ロウドウ</t>
    </rPh>
    <rPh sb="20" eb="22">
      <t>ジカン</t>
    </rPh>
    <rPh sb="23" eb="24">
      <t>ワ</t>
    </rPh>
    <rPh sb="26" eb="28">
      <t>サンシュツ</t>
    </rPh>
    <phoneticPr fontId="2"/>
  </si>
  <si>
    <t>１時間当たりの賃金額です。</t>
    <rPh sb="1" eb="3">
      <t>ジカン</t>
    </rPh>
    <rPh sb="3" eb="4">
      <t>ア</t>
    </rPh>
    <rPh sb="7" eb="9">
      <t>チンギン</t>
    </rPh>
    <rPh sb="9" eb="10">
      <t>ガク</t>
    </rPh>
    <phoneticPr fontId="2"/>
  </si>
  <si>
    <t>個別手当とならないもの</t>
    <rPh sb="0" eb="2">
      <t>コベツ</t>
    </rPh>
    <rPh sb="2" eb="4">
      <t>テアテ</t>
    </rPh>
    <phoneticPr fontId="2"/>
  </si>
  <si>
    <t>ただし、以下の①から⑦は除外することができます。</t>
    <rPh sb="4" eb="6">
      <t>イカ</t>
    </rPh>
    <rPh sb="12" eb="14">
      <t>ジョガイ</t>
    </rPh>
    <phoneticPr fontId="2"/>
  </si>
  <si>
    <t>①</t>
    <phoneticPr fontId="2"/>
  </si>
  <si>
    <t>②</t>
    <phoneticPr fontId="2"/>
  </si>
  <si>
    <t>③</t>
    <phoneticPr fontId="2"/>
  </si>
  <si>
    <t>④</t>
    <phoneticPr fontId="2"/>
  </si>
  <si>
    <t>⑤</t>
    <phoneticPr fontId="2"/>
  </si>
  <si>
    <t>⑥</t>
    <phoneticPr fontId="2"/>
  </si>
  <si>
    <t>⑦</t>
    <phoneticPr fontId="2"/>
  </si>
  <si>
    <t>家族手当</t>
    <rPh sb="0" eb="2">
      <t>カゾク</t>
    </rPh>
    <rPh sb="2" eb="4">
      <t>テアテ</t>
    </rPh>
    <phoneticPr fontId="2"/>
  </si>
  <si>
    <t>通勤手当</t>
    <rPh sb="0" eb="2">
      <t>ツウキン</t>
    </rPh>
    <rPh sb="2" eb="4">
      <t>テアテ</t>
    </rPh>
    <phoneticPr fontId="2"/>
  </si>
  <si>
    <t>別居手当</t>
    <rPh sb="0" eb="2">
      <t>ベッキョ</t>
    </rPh>
    <rPh sb="2" eb="4">
      <t>テアテ</t>
    </rPh>
    <phoneticPr fontId="2"/>
  </si>
  <si>
    <t>子女教育手当</t>
    <rPh sb="0" eb="6">
      <t>シジョキョウイクテアテ</t>
    </rPh>
    <phoneticPr fontId="2"/>
  </si>
  <si>
    <t>住宅手当</t>
    <rPh sb="0" eb="2">
      <t>ジュウタク</t>
    </rPh>
    <rPh sb="2" eb="4">
      <t>テアテ</t>
    </rPh>
    <phoneticPr fontId="2"/>
  </si>
  <si>
    <t>臨時に支払われた手当</t>
    <rPh sb="0" eb="2">
      <t>リンジ</t>
    </rPh>
    <rPh sb="3" eb="5">
      <t>シハラ</t>
    </rPh>
    <rPh sb="8" eb="10">
      <t>テアテ</t>
    </rPh>
    <phoneticPr fontId="2"/>
  </si>
  <si>
    <t>1か月を超える期間ごとに支払われる賃金</t>
    <rPh sb="2" eb="3">
      <t>ゲツ</t>
    </rPh>
    <rPh sb="4" eb="5">
      <t>コ</t>
    </rPh>
    <rPh sb="7" eb="9">
      <t>キカン</t>
    </rPh>
    <rPh sb="12" eb="14">
      <t>シハラ</t>
    </rPh>
    <rPh sb="17" eb="19">
      <t>チンギン</t>
    </rPh>
    <phoneticPr fontId="2"/>
  </si>
  <si>
    <t>労働報酬</t>
    <rPh sb="0" eb="2">
      <t>ロウドウ</t>
    </rPh>
    <rPh sb="2" eb="4">
      <t>ホウシュウ</t>
    </rPh>
    <phoneticPr fontId="2"/>
  </si>
  <si>
    <t>＝</t>
    <phoneticPr fontId="2"/>
  </si>
  <si>
    <t>時間外割増賃金</t>
    <rPh sb="0" eb="3">
      <t>ジカンガイ</t>
    </rPh>
    <rPh sb="3" eb="5">
      <t>ワリマシ</t>
    </rPh>
    <rPh sb="5" eb="7">
      <t>チンギン</t>
    </rPh>
    <phoneticPr fontId="2"/>
  </si>
  <si>
    <t>各種手当を含めた月給（左記①～⑦及び個別手当を除く）</t>
    <rPh sb="0" eb="2">
      <t>カクシュ</t>
    </rPh>
    <rPh sb="2" eb="4">
      <t>テアテ</t>
    </rPh>
    <rPh sb="5" eb="6">
      <t>フク</t>
    </rPh>
    <rPh sb="8" eb="10">
      <t>ゲッキュウ</t>
    </rPh>
    <rPh sb="11" eb="13">
      <t>サキ</t>
    </rPh>
    <rPh sb="16" eb="17">
      <t>オヨ</t>
    </rPh>
    <rPh sb="18" eb="20">
      <t>コベツ</t>
    </rPh>
    <rPh sb="20" eb="22">
      <t>テアテ</t>
    </rPh>
    <rPh sb="23" eb="24">
      <t>ノゾ</t>
    </rPh>
    <phoneticPr fontId="2"/>
  </si>
  <si>
    <t>：</t>
    <phoneticPr fontId="2"/>
  </si>
  <si>
    <t>実物給与</t>
    <rPh sb="0" eb="2">
      <t>ジツブツ</t>
    </rPh>
    <rPh sb="2" eb="4">
      <t>キュウヨ</t>
    </rPh>
    <phoneticPr fontId="2"/>
  </si>
  <si>
    <t>食事の支給等の実物給付については報告対象期間分を入力</t>
    <rPh sb="0" eb="2">
      <t>ショクジ</t>
    </rPh>
    <rPh sb="3" eb="5">
      <t>シキュウ</t>
    </rPh>
    <rPh sb="5" eb="6">
      <t>トウ</t>
    </rPh>
    <rPh sb="7" eb="9">
      <t>ジツブツ</t>
    </rPh>
    <rPh sb="9" eb="11">
      <t>キュウフ</t>
    </rPh>
    <rPh sb="16" eb="18">
      <t>ホウコク</t>
    </rPh>
    <rPh sb="18" eb="20">
      <t>タイショウ</t>
    </rPh>
    <rPh sb="20" eb="22">
      <t>キカン</t>
    </rPh>
    <rPh sb="22" eb="23">
      <t>ブン</t>
    </rPh>
    <rPh sb="24" eb="26">
      <t>ニュウリョク</t>
    </rPh>
    <phoneticPr fontId="2"/>
  </si>
  <si>
    <t>A</t>
    <phoneticPr fontId="2"/>
  </si>
  <si>
    <t>賃金及び時間外・休日・深夜労働の割増賃金のうち</t>
    <rPh sb="0" eb="2">
      <t>チンギン</t>
    </rPh>
    <rPh sb="2" eb="3">
      <t>オヨ</t>
    </rPh>
    <phoneticPr fontId="2"/>
  </si>
  <si>
    <t>時間外・休日・深夜労働の割増賃金の算定の基礎となる</t>
    <rPh sb="0" eb="3">
      <t>ジカンガイ</t>
    </rPh>
    <rPh sb="4" eb="6">
      <t>キュウジツ</t>
    </rPh>
    <rPh sb="7" eb="9">
      <t>シンヤ</t>
    </rPh>
    <rPh sb="9" eb="11">
      <t>ロウドウ</t>
    </rPh>
    <rPh sb="12" eb="14">
      <t>ワリマシ</t>
    </rPh>
    <rPh sb="14" eb="16">
      <t>チンギン</t>
    </rPh>
    <rPh sb="17" eb="19">
      <t>サンテイ</t>
    </rPh>
    <rPh sb="20" eb="22">
      <t>キソ</t>
    </rPh>
    <phoneticPr fontId="2"/>
  </si>
  <si>
    <t>労働報酬の時間当たりの額 ＝ 割増賃金の算定の基礎となる賃金</t>
    <rPh sb="0" eb="2">
      <t>ロウドウ</t>
    </rPh>
    <rPh sb="2" eb="4">
      <t>ホウシュウ</t>
    </rPh>
    <rPh sb="5" eb="7">
      <t>ジカン</t>
    </rPh>
    <rPh sb="7" eb="8">
      <t>ア</t>
    </rPh>
    <rPh sb="11" eb="12">
      <t>ガク</t>
    </rPh>
    <phoneticPr fontId="2"/>
  </si>
  <si>
    <t>※</t>
    <phoneticPr fontId="2"/>
  </si>
  <si>
    <t>労働時間による按分が
必要でないもの</t>
    <phoneticPr fontId="3"/>
  </si>
  <si>
    <t>適用対象契約において従事した作業に係る部分</t>
    <rPh sb="0" eb="2">
      <t>テキヨウ</t>
    </rPh>
    <rPh sb="2" eb="4">
      <t>タイショウ</t>
    </rPh>
    <rPh sb="4" eb="6">
      <t>ケイヤク</t>
    </rPh>
    <rPh sb="10" eb="12">
      <t>ジュウジ</t>
    </rPh>
    <rPh sb="14" eb="16">
      <t>サギョウ</t>
    </rPh>
    <rPh sb="17" eb="18">
      <t>カカ</t>
    </rPh>
    <rPh sb="19" eb="21">
      <t>ブブン</t>
    </rPh>
    <phoneticPr fontId="2"/>
  </si>
  <si>
    <t>（労働基準法第37条、労働基準法施行規則第21条の規定による）</t>
    <rPh sb="1" eb="3">
      <t>ロウドウ</t>
    </rPh>
    <rPh sb="3" eb="6">
      <t>キジュンホウ</t>
    </rPh>
    <rPh sb="6" eb="7">
      <t>ダイ</t>
    </rPh>
    <rPh sb="9" eb="10">
      <t>ジョウ</t>
    </rPh>
    <rPh sb="11" eb="13">
      <t>ロウドウ</t>
    </rPh>
    <rPh sb="13" eb="16">
      <t>キジュンホウ</t>
    </rPh>
    <rPh sb="16" eb="18">
      <t>セコウ</t>
    </rPh>
    <rPh sb="18" eb="20">
      <t>キソク</t>
    </rPh>
    <rPh sb="20" eb="21">
      <t>ダイ</t>
    </rPh>
    <rPh sb="23" eb="24">
      <t>ジョウ</t>
    </rPh>
    <rPh sb="25" eb="27">
      <t>キテイ</t>
    </rPh>
    <phoneticPr fontId="2"/>
  </si>
  <si>
    <t>時間外
割増賃金</t>
    <phoneticPr fontId="3"/>
  </si>
  <si>
    <t>（算定から①から⑦の手当を除く）</t>
    <rPh sb="1" eb="3">
      <t>サンテイ</t>
    </rPh>
    <rPh sb="10" eb="12">
      <t>テアテ</t>
    </rPh>
    <rPh sb="13" eb="14">
      <t>ノゾ</t>
    </rPh>
    <phoneticPr fontId="2"/>
  </si>
  <si>
    <t>個別手当</t>
    <rPh sb="0" eb="2">
      <t>コベツ</t>
    </rPh>
    <rPh sb="2" eb="4">
      <t>テアテ</t>
    </rPh>
    <phoneticPr fontId="2"/>
  </si>
  <si>
    <t>：</t>
    <phoneticPr fontId="2"/>
  </si>
  <si>
    <t>基礎となる賃金に含まれるもの）がある場合</t>
  </si>
  <si>
    <t>対象契約に係る業務に従事した時間</t>
    <rPh sb="0" eb="2">
      <t>タイショウ</t>
    </rPh>
    <rPh sb="2" eb="4">
      <t>ケイヤク</t>
    </rPh>
    <rPh sb="5" eb="6">
      <t>カカ</t>
    </rPh>
    <rPh sb="7" eb="9">
      <t>ギョウム</t>
    </rPh>
    <rPh sb="10" eb="12">
      <t>ジュウジ</t>
    </rPh>
    <rPh sb="14" eb="16">
      <t>ジカン</t>
    </rPh>
    <phoneticPr fontId="2"/>
  </si>
  <si>
    <t>対象契約における実賃金額</t>
    <rPh sb="0" eb="2">
      <t>タイショウ</t>
    </rPh>
    <rPh sb="2" eb="4">
      <t>ケイヤク</t>
    </rPh>
    <rPh sb="8" eb="9">
      <t>ジツ</t>
    </rPh>
    <rPh sb="9" eb="11">
      <t>チンギン</t>
    </rPh>
    <rPh sb="11" eb="12">
      <t>ガク</t>
    </rPh>
    <phoneticPr fontId="2"/>
  </si>
  <si>
    <t>対象契約における実賃金額</t>
    <rPh sb="0" eb="2">
      <t>タイショウ</t>
    </rPh>
    <rPh sb="2" eb="4">
      <t>ケイヤク</t>
    </rPh>
    <rPh sb="8" eb="9">
      <t>ジツ</t>
    </rPh>
    <rPh sb="9" eb="11">
      <t>チンギン</t>
    </rPh>
    <rPh sb="11" eb="12">
      <t>ガク</t>
    </rPh>
    <phoneticPr fontId="3"/>
  </si>
  <si>
    <r>
      <t>対象契約に係る業務に従事した労働者のうち、月給制・時給制に関わらず、</t>
    </r>
    <r>
      <rPr>
        <u/>
        <sz val="10.5"/>
        <color theme="1"/>
        <rFont val="ＭＳ Ｐ明朝"/>
        <family val="1"/>
        <charset val="128"/>
      </rPr>
      <t>労働報酬の時間当たりの額</t>
    </r>
    <r>
      <rPr>
        <sz val="10.5"/>
        <color theme="1"/>
        <rFont val="ＭＳ Ｐ明朝"/>
        <family val="1"/>
        <charset val="128"/>
      </rPr>
      <t>が最も低い労働者の賃金について記載してください。</t>
    </r>
    <rPh sb="0" eb="2">
      <t>タイショウ</t>
    </rPh>
    <rPh sb="2" eb="4">
      <t>ケイヤク</t>
    </rPh>
    <rPh sb="5" eb="6">
      <t>カカ</t>
    </rPh>
    <rPh sb="7" eb="9">
      <t>ギョウム</t>
    </rPh>
    <rPh sb="10" eb="12">
      <t>ジュウジ</t>
    </rPh>
    <rPh sb="14" eb="17">
      <t>ロウドウシャ</t>
    </rPh>
    <rPh sb="21" eb="23">
      <t>ゲッキュウ</t>
    </rPh>
    <rPh sb="23" eb="24">
      <t>セイ</t>
    </rPh>
    <rPh sb="25" eb="28">
      <t>ジキュウセイ</t>
    </rPh>
    <rPh sb="29" eb="30">
      <t>カカ</t>
    </rPh>
    <rPh sb="34" eb="36">
      <t>ロウドウ</t>
    </rPh>
    <rPh sb="36" eb="38">
      <t>ホウシュウ</t>
    </rPh>
    <rPh sb="39" eb="41">
      <t>ジカン</t>
    </rPh>
    <rPh sb="41" eb="42">
      <t>ア</t>
    </rPh>
    <rPh sb="45" eb="46">
      <t>ガク</t>
    </rPh>
    <rPh sb="47" eb="48">
      <t>モット</t>
    </rPh>
    <rPh sb="49" eb="50">
      <t>ヒク</t>
    </rPh>
    <rPh sb="51" eb="54">
      <t>ロウドウシャ</t>
    </rPh>
    <rPh sb="55" eb="57">
      <t>チンギン</t>
    </rPh>
    <rPh sb="61" eb="63">
      <t>キサイ</t>
    </rPh>
    <phoneticPr fontId="2"/>
  </si>
  <si>
    <t>対象契約に係る業務への従事に対し支払われた時間外割増賃金がある場合</t>
    <rPh sb="0" eb="2">
      <t>タイショウ</t>
    </rPh>
    <rPh sb="2" eb="4">
      <t>ケイヤク</t>
    </rPh>
    <rPh sb="5" eb="6">
      <t>カカ</t>
    </rPh>
    <rPh sb="7" eb="9">
      <t>ギョウム</t>
    </rPh>
    <rPh sb="11" eb="13">
      <t>ジュウジ</t>
    </rPh>
    <rPh sb="14" eb="15">
      <t>タイ</t>
    </rPh>
    <rPh sb="16" eb="18">
      <t>シハラ</t>
    </rPh>
    <rPh sb="21" eb="24">
      <t>ジカンガイ</t>
    </rPh>
    <rPh sb="24" eb="26">
      <t>ワリマシ</t>
    </rPh>
    <rPh sb="26" eb="28">
      <t>チンギン</t>
    </rPh>
    <rPh sb="31" eb="33">
      <t>バアイ</t>
    </rPh>
    <phoneticPr fontId="2"/>
  </si>
  <si>
    <t>対象契約に係る業務への従事に対し支払われた個別手当（割増賃金の算定の</t>
    <rPh sb="0" eb="2">
      <t>タイショウ</t>
    </rPh>
    <rPh sb="2" eb="4">
      <t>ケイヤク</t>
    </rPh>
    <rPh sb="5" eb="6">
      <t>カカ</t>
    </rPh>
    <rPh sb="7" eb="9">
      <t>ギョウム</t>
    </rPh>
    <rPh sb="11" eb="13">
      <t>ジュウジ</t>
    </rPh>
    <rPh sb="14" eb="15">
      <t>タイ</t>
    </rPh>
    <rPh sb="16" eb="18">
      <t>シハラ</t>
    </rPh>
    <rPh sb="21" eb="23">
      <t>コベツ</t>
    </rPh>
    <rPh sb="23" eb="25">
      <t>テアテ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</si>
</sst>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yyyy&quot;年&quot;m&quot;月&quot;d&quot;日&quot;;@"/>
  </numFmts>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color theme="1"/>
      <name val="ＭＳ Ｐ明朝"/>
      <family val="1"/>
      <charset val="128"/>
    </font>
    <font>
      <sz val="10.5"/>
      <color theme="1"/>
      <name val="ＭＳ Ｐ明朝"/>
      <family val="1"/>
      <charset val="128"/>
    </font>
    <font>
      <sz val="10"/>
      <color theme="1"/>
      <name val="ＭＳ Ｐ明朝"/>
      <family val="1"/>
      <charset val="128"/>
    </font>
    <font>
      <sz val="11"/>
      <color theme="1"/>
      <name val="ＭＳ Ｐ明朝"/>
      <family val="1"/>
      <charset val="128"/>
    </font>
    <font>
      <sz val="8"/>
      <color theme="1"/>
      <name val="ＭＳ Ｐ明朝"/>
      <family val="1"/>
      <charset val="128"/>
    </font>
    <font>
      <sz val="10"/>
      <color indexed="8"/>
      <name val="ＭＳ Ｐ明朝"/>
      <family val="1"/>
      <charset val="128"/>
    </font>
    <font>
      <sz val="9"/>
      <color theme="1"/>
      <name val="ＭＳ Ｐ明朝"/>
      <family val="1"/>
      <charset val="128"/>
    </font>
    <font>
      <sz val="12"/>
      <color theme="1"/>
      <name val="ＭＳ Ｐ明朝"/>
      <family val="1"/>
      <charset val="128"/>
    </font>
    <font>
      <sz val="12"/>
      <color indexed="8"/>
      <name val="ＭＳ Ｐ明朝"/>
      <family val="1"/>
      <charset val="128"/>
    </font>
    <font>
      <sz val="11"/>
      <color indexed="8"/>
      <name val="ＭＳ Ｐ明朝"/>
      <family val="1"/>
      <charset val="128"/>
    </font>
    <font>
      <sz val="9"/>
      <color indexed="81"/>
      <name val="ＭＳ ゴシック"/>
      <family val="3"/>
      <charset val="128"/>
    </font>
    <font>
      <sz val="9"/>
      <color indexed="81"/>
      <name val="ＭＳ Ｐゴシック"/>
      <family val="3"/>
      <charset val="128"/>
    </font>
    <font>
      <sz val="11"/>
      <name val="ＭＳ Ｐゴシック"/>
      <family val="3"/>
      <charset val="128"/>
    </font>
    <font>
      <sz val="25"/>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9"/>
      <color indexed="8"/>
      <name val="ＭＳ Ｐ明朝"/>
      <family val="1"/>
      <charset val="128"/>
    </font>
    <font>
      <sz val="9"/>
      <color indexed="81"/>
      <name val="MS P ゴシック"/>
      <family val="3"/>
      <charset val="128"/>
    </font>
    <font>
      <u/>
      <sz val="10.5"/>
      <color theme="1"/>
      <name val="ＭＳ Ｐ明朝"/>
      <family val="1"/>
      <charset val="128"/>
    </font>
  </fonts>
  <fills count="12">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indexed="41"/>
        <bgColor indexed="64"/>
      </patternFill>
    </fill>
    <fill>
      <patternFill patternType="solid">
        <fgColor indexed="13"/>
        <bgColor indexed="64"/>
      </patternFill>
    </fill>
    <fill>
      <patternFill patternType="solid">
        <fgColor rgb="FFFFFF00"/>
        <bgColor auto="1"/>
      </patternFill>
    </fill>
    <fill>
      <patternFill patternType="solid">
        <fgColor rgb="FFFFFF99"/>
        <bgColor indexed="64"/>
      </patternFill>
    </fill>
    <fill>
      <patternFill patternType="solid">
        <fgColor rgb="FFFFFFCC"/>
        <bgColor indexed="64"/>
      </patternFill>
    </fill>
    <fill>
      <patternFill patternType="solid">
        <fgColor rgb="FFFFFFCC"/>
        <bgColor auto="1"/>
      </patternFill>
    </fill>
    <fill>
      <patternFill patternType="solid">
        <fgColor rgb="FFFFFF99"/>
        <bgColor auto="1"/>
      </patternFill>
    </fill>
    <fill>
      <patternFill patternType="solid">
        <fgColor rgb="FFCCFFF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bottom/>
      <diagonal/>
    </border>
    <border>
      <left/>
      <right style="hair">
        <color indexed="64"/>
      </right>
      <top/>
      <bottom/>
      <diagonal/>
    </border>
    <border>
      <left style="hair">
        <color indexed="64"/>
      </left>
      <right/>
      <top/>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double">
        <color indexed="64"/>
      </right>
      <top style="thin">
        <color indexed="64"/>
      </top>
      <bottom style="thin">
        <color indexed="64"/>
      </bottom>
      <diagonal style="hair">
        <color indexed="64"/>
      </diagonal>
    </border>
    <border>
      <left style="thin">
        <color indexed="64"/>
      </left>
      <right style="double">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lignment vertical="center"/>
    </xf>
  </cellStyleXfs>
  <cellXfs count="309">
    <xf numFmtId="0" fontId="0" fillId="0" borderId="0" xfId="0">
      <alignment vertical="center"/>
    </xf>
    <xf numFmtId="0" fontId="0" fillId="0" borderId="4" xfId="0" applyBorder="1">
      <alignment vertical="center"/>
    </xf>
    <xf numFmtId="0" fontId="0" fillId="3" borderId="5" xfId="0" applyFill="1" applyBorder="1">
      <alignment vertical="center"/>
    </xf>
    <xf numFmtId="0" fontId="0" fillId="3" borderId="6" xfId="0" applyFill="1" applyBorder="1">
      <alignment vertical="center"/>
    </xf>
    <xf numFmtId="0" fontId="0" fillId="3" borderId="9" xfId="0" applyFill="1" applyBorder="1">
      <alignment vertical="center"/>
    </xf>
    <xf numFmtId="0" fontId="0" fillId="3" borderId="14" xfId="0" applyFill="1" applyBorder="1">
      <alignment vertical="center"/>
    </xf>
    <xf numFmtId="0" fontId="5" fillId="0" borderId="0" xfId="0" applyFont="1">
      <alignment vertical="center"/>
    </xf>
    <xf numFmtId="0" fontId="7" fillId="0" borderId="0" xfId="0" applyFont="1">
      <alignment vertical="center"/>
    </xf>
    <xf numFmtId="0" fontId="6" fillId="0" borderId="8" xfId="0" applyFont="1" applyBorder="1" applyAlignment="1">
      <alignment vertical="center"/>
    </xf>
    <xf numFmtId="0" fontId="6" fillId="0" borderId="0" xfId="0" applyFont="1">
      <alignment vertical="center"/>
    </xf>
    <xf numFmtId="0" fontId="6" fillId="0" borderId="8" xfId="0" applyFont="1" applyBorder="1">
      <alignment vertical="center"/>
    </xf>
    <xf numFmtId="0" fontId="6" fillId="0" borderId="29" xfId="0" applyFont="1" applyBorder="1" applyAlignment="1">
      <alignment horizontal="left" vertical="center"/>
    </xf>
    <xf numFmtId="0" fontId="6" fillId="0" borderId="29" xfId="0" applyFont="1" applyFill="1" applyBorder="1" applyAlignment="1">
      <alignment horizontal="left" vertical="center"/>
    </xf>
    <xf numFmtId="0" fontId="6" fillId="0" borderId="13" xfId="0" applyFont="1" applyBorder="1">
      <alignment vertical="center"/>
    </xf>
    <xf numFmtId="0" fontId="6" fillId="0" borderId="32" xfId="0" applyFont="1" applyFill="1" applyBorder="1" applyAlignment="1">
      <alignment horizontal="left" vertical="center"/>
    </xf>
    <xf numFmtId="0" fontId="5" fillId="0" borderId="8" xfId="0" applyFont="1" applyBorder="1" applyAlignment="1">
      <alignment vertical="center"/>
    </xf>
    <xf numFmtId="0" fontId="5" fillId="0" borderId="0" xfId="0" applyFont="1" applyBorder="1">
      <alignment vertical="center"/>
    </xf>
    <xf numFmtId="38" fontId="9" fillId="4" borderId="42" xfId="1" applyFont="1" applyFill="1" applyBorder="1" applyAlignment="1">
      <alignment vertical="center"/>
    </xf>
    <xf numFmtId="38" fontId="9" fillId="4" borderId="0" xfId="1" applyFont="1" applyFill="1" applyBorder="1" applyAlignment="1">
      <alignment vertical="center"/>
    </xf>
    <xf numFmtId="38" fontId="9" fillId="4" borderId="23" xfId="1" applyFont="1" applyFill="1" applyBorder="1" applyAlignment="1">
      <alignment vertical="center"/>
    </xf>
    <xf numFmtId="0" fontId="5" fillId="0" borderId="13" xfId="0" applyFont="1" applyBorder="1" applyAlignment="1">
      <alignment vertical="center"/>
    </xf>
    <xf numFmtId="38" fontId="9" fillId="4" borderId="45" xfId="1" applyFont="1" applyFill="1" applyBorder="1" applyAlignment="1">
      <alignment vertical="center"/>
    </xf>
    <xf numFmtId="38" fontId="9" fillId="4" borderId="24" xfId="1" applyFont="1" applyFill="1" applyBorder="1" applyAlignment="1">
      <alignment vertical="center"/>
    </xf>
    <xf numFmtId="38" fontId="9" fillId="4" borderId="25" xfId="1" applyFont="1" applyFill="1" applyBorder="1" applyAlignment="1">
      <alignment vertical="center"/>
    </xf>
    <xf numFmtId="0" fontId="5" fillId="0" borderId="13" xfId="0" applyFont="1" applyBorder="1">
      <alignment vertical="center"/>
    </xf>
    <xf numFmtId="0" fontId="10" fillId="0" borderId="0" xfId="0" applyFont="1">
      <alignment vertical="center"/>
    </xf>
    <xf numFmtId="38" fontId="13" fillId="0" borderId="0" xfId="1" applyFont="1" applyFill="1" applyAlignment="1">
      <alignment vertical="center"/>
    </xf>
    <xf numFmtId="38" fontId="9" fillId="0" borderId="0" xfId="1" applyFont="1" applyFill="1" applyAlignment="1">
      <alignment vertical="center"/>
    </xf>
    <xf numFmtId="0" fontId="18" fillId="0" borderId="0" xfId="0" applyFont="1">
      <alignmen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Alignment="1">
      <alignment vertical="center"/>
    </xf>
    <xf numFmtId="0" fontId="20" fillId="0" borderId="0" xfId="0" applyFont="1" applyAlignment="1">
      <alignment horizontal="distributed" vertical="center"/>
    </xf>
    <xf numFmtId="0" fontId="20" fillId="0" borderId="0" xfId="0" applyFont="1" applyAlignment="1">
      <alignment horizontal="distributed" vertical="top"/>
    </xf>
    <xf numFmtId="0" fontId="19" fillId="0" borderId="0" xfId="0" applyFont="1" applyAlignment="1">
      <alignment horizontal="right" vertical="center"/>
    </xf>
    <xf numFmtId="0" fontId="5" fillId="2" borderId="29" xfId="0" applyFont="1" applyFill="1" applyBorder="1" applyAlignment="1">
      <alignment vertical="center"/>
    </xf>
    <xf numFmtId="0" fontId="5" fillId="2" borderId="23" xfId="0" applyFont="1" applyFill="1" applyBorder="1" applyAlignment="1">
      <alignment vertical="center"/>
    </xf>
    <xf numFmtId="0" fontId="5" fillId="2" borderId="29" xfId="0" applyFont="1" applyFill="1" applyBorder="1">
      <alignment vertical="center"/>
    </xf>
    <xf numFmtId="0" fontId="5" fillId="2" borderId="0" xfId="0" applyFont="1" applyFill="1" applyBorder="1">
      <alignment vertical="center"/>
    </xf>
    <xf numFmtId="0" fontId="5" fillId="2" borderId="23" xfId="0" applyFont="1" applyFill="1" applyBorder="1">
      <alignment vertical="center"/>
    </xf>
    <xf numFmtId="0" fontId="5" fillId="2" borderId="32" xfId="0" applyFont="1" applyFill="1" applyBorder="1" applyAlignment="1">
      <alignment vertical="center"/>
    </xf>
    <xf numFmtId="0" fontId="5" fillId="2" borderId="25" xfId="0" applyFont="1" applyFill="1" applyBorder="1" applyAlignment="1">
      <alignment vertical="center"/>
    </xf>
    <xf numFmtId="0" fontId="5" fillId="2" borderId="32" xfId="0" applyFont="1" applyFill="1" applyBorder="1">
      <alignment vertical="center"/>
    </xf>
    <xf numFmtId="0" fontId="5" fillId="2" borderId="25" xfId="0" applyFont="1" applyFill="1" applyBorder="1">
      <alignment vertical="center"/>
    </xf>
    <xf numFmtId="0" fontId="5" fillId="2" borderId="24" xfId="0" applyFont="1" applyFill="1" applyBorder="1">
      <alignment vertical="center"/>
    </xf>
    <xf numFmtId="0" fontId="10" fillId="2" borderId="34"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5" xfId="0" applyFont="1" applyFill="1" applyBorder="1" applyAlignment="1">
      <alignment horizontal="center" vertical="center"/>
    </xf>
    <xf numFmtId="38" fontId="9" fillId="4" borderId="42" xfId="1" applyFont="1" applyFill="1" applyBorder="1" applyAlignment="1">
      <alignment horizontal="center" vertical="center" wrapText="1"/>
    </xf>
    <xf numFmtId="0" fontId="5" fillId="2" borderId="33" xfId="0" applyFont="1" applyFill="1" applyBorder="1">
      <alignment vertical="center"/>
    </xf>
    <xf numFmtId="0" fontId="6" fillId="0" borderId="3" xfId="0" applyFont="1" applyBorder="1" applyAlignment="1" applyProtection="1">
      <alignment horizontal="center" vertical="center"/>
      <protection hidden="1"/>
    </xf>
    <xf numFmtId="0" fontId="20" fillId="0" borderId="0" xfId="0" applyFont="1" applyAlignment="1" applyProtection="1">
      <alignment horizontal="center" vertical="center"/>
      <protection locked="0"/>
    </xf>
    <xf numFmtId="0" fontId="6" fillId="0" borderId="32" xfId="0" applyFont="1" applyBorder="1" applyAlignment="1">
      <alignment horizontal="left" vertical="center"/>
    </xf>
    <xf numFmtId="0" fontId="5" fillId="2" borderId="24" xfId="0" applyFont="1" applyFill="1" applyBorder="1" applyAlignment="1">
      <alignment horizontal="center" vertical="center"/>
    </xf>
    <xf numFmtId="0" fontId="6" fillId="2" borderId="2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9"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8" xfId="0" applyFont="1" applyBorder="1" applyAlignment="1">
      <alignment horizontal="center" vertical="center"/>
    </xf>
    <xf numFmtId="0" fontId="6" fillId="11" borderId="29" xfId="0" applyFont="1" applyFill="1" applyBorder="1" applyAlignment="1">
      <alignment horizontal="center" vertical="center"/>
    </xf>
    <xf numFmtId="0" fontId="6" fillId="11" borderId="0" xfId="0" applyFont="1" applyFill="1" applyBorder="1" applyAlignment="1">
      <alignment horizontal="center" vertical="center"/>
    </xf>
    <xf numFmtId="0" fontId="6" fillId="11" borderId="23" xfId="0" applyFont="1" applyFill="1" applyBorder="1" applyAlignment="1">
      <alignment horizontal="center" vertical="center"/>
    </xf>
    <xf numFmtId="38" fontId="9" fillId="4" borderId="0" xfId="1" applyFont="1" applyFill="1" applyBorder="1" applyAlignment="1">
      <alignment horizontal="center" vertical="center" wrapText="1"/>
    </xf>
    <xf numFmtId="38" fontId="9" fillId="4" borderId="23"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vertical="center"/>
    </xf>
    <xf numFmtId="0" fontId="5" fillId="0" borderId="24" xfId="0" applyFont="1" applyBorder="1" applyAlignment="1">
      <alignment vertical="center"/>
    </xf>
    <xf numFmtId="0" fontId="5" fillId="0" borderId="0" xfId="0" applyFont="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pplyProtection="1">
      <alignment horizontal="center" vertical="center"/>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2" borderId="1" xfId="0" applyFill="1" applyBorder="1" applyAlignment="1">
      <alignment horizontal="center" vertical="center" wrapText="1"/>
    </xf>
    <xf numFmtId="176" fontId="0" fillId="0" borderId="5" xfId="0" applyNumberFormat="1" applyBorder="1" applyAlignment="1" applyProtection="1">
      <alignment horizontal="center" vertical="center" shrinkToFit="1"/>
      <protection locked="0"/>
    </xf>
    <xf numFmtId="176" fontId="0" fillId="0" borderId="6" xfId="0" applyNumberFormat="1" applyBorder="1" applyAlignment="1" applyProtection="1">
      <alignment horizontal="center" vertical="center" shrinkToFit="1"/>
      <protection locked="0"/>
    </xf>
    <xf numFmtId="0" fontId="0" fillId="2" borderId="7" xfId="0" applyFill="1" applyBorder="1" applyAlignment="1">
      <alignment horizontal="center" vertical="center" textRotation="255" wrapText="1"/>
    </xf>
    <xf numFmtId="0" fontId="0" fillId="2" borderId="8" xfId="0" applyFill="1" applyBorder="1" applyAlignment="1">
      <alignment horizontal="center" vertical="center" textRotation="255" wrapText="1"/>
    </xf>
    <xf numFmtId="0" fontId="0" fillId="2" borderId="13" xfId="0" applyFill="1" applyBorder="1" applyAlignment="1">
      <alignment horizontal="center" vertical="center" textRotation="255" wrapText="1"/>
    </xf>
    <xf numFmtId="0" fontId="0" fillId="0" borderId="5" xfId="0" applyBorder="1" applyAlignment="1" applyProtection="1">
      <alignment horizontal="left"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9"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31"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38" fontId="9" fillId="4" borderId="1" xfId="1" applyFont="1" applyFill="1" applyBorder="1" applyAlignment="1">
      <alignment horizontal="center" vertical="center"/>
    </xf>
    <xf numFmtId="41" fontId="12" fillId="0" borderId="62" xfId="1" applyNumberFormat="1" applyFont="1" applyFill="1" applyBorder="1" applyAlignment="1" applyProtection="1">
      <alignment vertical="center"/>
      <protection locked="0"/>
    </xf>
    <xf numFmtId="41" fontId="12" fillId="0" borderId="63" xfId="1" applyNumberFormat="1" applyFont="1" applyFill="1" applyBorder="1" applyAlignment="1" applyProtection="1">
      <alignment vertical="center"/>
      <protection locked="0"/>
    </xf>
    <xf numFmtId="41" fontId="12" fillId="0" borderId="46" xfId="1" applyNumberFormat="1" applyFont="1" applyFill="1" applyBorder="1" applyAlignment="1" applyProtection="1">
      <alignment vertical="center"/>
      <protection hidden="1"/>
    </xf>
    <xf numFmtId="41" fontId="12" fillId="0" borderId="13" xfId="1" applyNumberFormat="1" applyFont="1" applyFill="1" applyBorder="1" applyAlignment="1" applyProtection="1">
      <alignment vertical="center"/>
      <protection hidden="1"/>
    </xf>
    <xf numFmtId="41" fontId="12" fillId="5" borderId="62" xfId="1" applyNumberFormat="1" applyFont="1" applyFill="1" applyBorder="1" applyAlignment="1" applyProtection="1">
      <alignment vertical="center"/>
      <protection hidden="1"/>
    </xf>
    <xf numFmtId="41" fontId="12" fillId="0" borderId="13" xfId="1" applyNumberFormat="1" applyFont="1" applyFill="1" applyBorder="1" applyAlignment="1" applyProtection="1">
      <alignment vertical="center"/>
      <protection locked="0"/>
    </xf>
    <xf numFmtId="38" fontId="9" fillId="11" borderId="19" xfId="1" applyFont="1" applyFill="1" applyBorder="1" applyAlignment="1">
      <alignment horizontal="center" vertical="center"/>
    </xf>
    <xf numFmtId="38" fontId="9" fillId="11" borderId="20" xfId="1" applyFont="1" applyFill="1" applyBorder="1" applyAlignment="1">
      <alignment horizontal="center" vertical="center"/>
    </xf>
    <xf numFmtId="38" fontId="9" fillId="11" borderId="21" xfId="1" applyFont="1" applyFill="1" applyBorder="1" applyAlignment="1">
      <alignment horizontal="center" vertical="center"/>
    </xf>
    <xf numFmtId="38" fontId="9" fillId="11" borderId="32" xfId="1" applyFont="1" applyFill="1" applyBorder="1" applyAlignment="1">
      <alignment horizontal="center" vertical="center"/>
    </xf>
    <xf numFmtId="38" fontId="9" fillId="11" borderId="24" xfId="1" applyFont="1" applyFill="1" applyBorder="1" applyAlignment="1">
      <alignment horizontal="center" vertical="center"/>
    </xf>
    <xf numFmtId="38" fontId="9" fillId="11" borderId="25" xfId="1" applyFont="1" applyFill="1" applyBorder="1" applyAlignment="1">
      <alignment horizontal="center" vertical="center"/>
    </xf>
    <xf numFmtId="38" fontId="9" fillId="4" borderId="1" xfId="1" applyFont="1" applyFill="1" applyBorder="1" applyAlignment="1">
      <alignment horizontal="center" vertical="center" wrapText="1"/>
    </xf>
    <xf numFmtId="38" fontId="9" fillId="4" borderId="2" xfId="1" applyFont="1" applyFill="1" applyBorder="1" applyAlignment="1">
      <alignment horizontal="center" vertical="center" wrapText="1"/>
    </xf>
    <xf numFmtId="38" fontId="21" fillId="4" borderId="38" xfId="1" applyFont="1" applyFill="1" applyBorder="1" applyAlignment="1">
      <alignment horizontal="center" vertical="center" wrapText="1"/>
    </xf>
    <xf numFmtId="38" fontId="21" fillId="4" borderId="20" xfId="1" applyFont="1" applyFill="1" applyBorder="1" applyAlignment="1">
      <alignment horizontal="center" vertical="center" wrapText="1"/>
    </xf>
    <xf numFmtId="38" fontId="21" fillId="4" borderId="21" xfId="1" applyFont="1" applyFill="1" applyBorder="1" applyAlignment="1">
      <alignment horizontal="center" vertical="center" wrapText="1"/>
    </xf>
    <xf numFmtId="38" fontId="21" fillId="4" borderId="42" xfId="1" applyFont="1" applyFill="1" applyBorder="1" applyAlignment="1">
      <alignment horizontal="center" vertical="center" wrapText="1"/>
    </xf>
    <xf numFmtId="38" fontId="21" fillId="4" borderId="0" xfId="1" applyFont="1" applyFill="1" applyBorder="1" applyAlignment="1">
      <alignment horizontal="center" vertical="center" wrapText="1"/>
    </xf>
    <xf numFmtId="38" fontId="21" fillId="4" borderId="23" xfId="1" applyFont="1" applyFill="1" applyBorder="1" applyAlignment="1">
      <alignment horizontal="center" vertical="center" wrapText="1"/>
    </xf>
    <xf numFmtId="38" fontId="9" fillId="4" borderId="19" xfId="1" applyFont="1" applyFill="1" applyBorder="1" applyAlignment="1">
      <alignment horizontal="center" vertical="center" wrapText="1"/>
    </xf>
    <xf numFmtId="38" fontId="9" fillId="4" borderId="20" xfId="1" applyFont="1" applyFill="1" applyBorder="1" applyAlignment="1">
      <alignment horizontal="center" vertical="center" wrapText="1"/>
    </xf>
    <xf numFmtId="38" fontId="9" fillId="4" borderId="21" xfId="1" applyFont="1" applyFill="1" applyBorder="1" applyAlignment="1">
      <alignment horizontal="center" vertical="center" wrapText="1"/>
    </xf>
    <xf numFmtId="38" fontId="9" fillId="4" borderId="32" xfId="1" applyFont="1" applyFill="1" applyBorder="1" applyAlignment="1">
      <alignment horizontal="center" vertical="center" wrapText="1"/>
    </xf>
    <xf numFmtId="38" fontId="9" fillId="4" borderId="24" xfId="1" applyFont="1" applyFill="1" applyBorder="1" applyAlignment="1">
      <alignment horizontal="center" vertical="center" wrapText="1"/>
    </xf>
    <xf numFmtId="38" fontId="9" fillId="4" borderId="25" xfId="1" applyFont="1" applyFill="1" applyBorder="1" applyAlignment="1">
      <alignment horizontal="center" vertical="center" wrapText="1"/>
    </xf>
    <xf numFmtId="38" fontId="9" fillId="4" borderId="29" xfId="1" applyFont="1" applyFill="1" applyBorder="1" applyAlignment="1">
      <alignment horizontal="center" vertical="center" wrapText="1"/>
    </xf>
    <xf numFmtId="38" fontId="9" fillId="4" borderId="0" xfId="1" applyFont="1" applyFill="1" applyBorder="1" applyAlignment="1">
      <alignment horizontal="center" vertical="center" wrapText="1"/>
    </xf>
    <xf numFmtId="38" fontId="9" fillId="4" borderId="23" xfId="1" applyFont="1" applyFill="1" applyBorder="1" applyAlignment="1">
      <alignment horizontal="center" vertical="center" wrapText="1"/>
    </xf>
    <xf numFmtId="38" fontId="9" fillId="4" borderId="56" xfId="1" applyFont="1" applyFill="1" applyBorder="1" applyAlignment="1">
      <alignment horizontal="center" vertical="center" wrapText="1"/>
    </xf>
    <xf numFmtId="38" fontId="9" fillId="4" borderId="58" xfId="1" applyFont="1" applyFill="1" applyBorder="1" applyAlignment="1">
      <alignment horizontal="center" vertical="center" wrapText="1"/>
    </xf>
    <xf numFmtId="38" fontId="9" fillId="4" borderId="57" xfId="1" applyFont="1" applyFill="1" applyBorder="1" applyAlignment="1">
      <alignment horizontal="center" vertical="center" wrapText="1"/>
    </xf>
    <xf numFmtId="41" fontId="12" fillId="5" borderId="13" xfId="1" applyNumberFormat="1" applyFont="1" applyFill="1" applyBorder="1" applyAlignment="1" applyProtection="1">
      <alignment vertical="center"/>
      <protection hidden="1"/>
    </xf>
    <xf numFmtId="0" fontId="11" fillId="0" borderId="17"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hidden="1"/>
    </xf>
    <xf numFmtId="0" fontId="11" fillId="0" borderId="24" xfId="0" applyFont="1" applyBorder="1" applyAlignment="1" applyProtection="1">
      <alignment horizontal="center" vertical="center"/>
      <protection hidden="1"/>
    </xf>
    <xf numFmtId="0" fontId="11" fillId="0" borderId="25" xfId="0" applyFont="1" applyBorder="1" applyAlignment="1" applyProtection="1">
      <alignment horizontal="center" vertical="center"/>
      <protection hidden="1"/>
    </xf>
    <xf numFmtId="41" fontId="11" fillId="0" borderId="32" xfId="0" applyNumberFormat="1" applyFont="1" applyBorder="1" applyAlignment="1" applyProtection="1">
      <alignment vertical="center"/>
      <protection hidden="1"/>
    </xf>
    <xf numFmtId="41" fontId="11" fillId="0" borderId="24" xfId="0" applyNumberFormat="1" applyFont="1" applyBorder="1" applyAlignment="1" applyProtection="1">
      <alignment vertical="center"/>
      <protection hidden="1"/>
    </xf>
    <xf numFmtId="41" fontId="11" fillId="0" borderId="25" xfId="0" applyNumberFormat="1" applyFont="1" applyBorder="1" applyAlignment="1" applyProtection="1">
      <alignment vertical="center"/>
      <protection hidden="1"/>
    </xf>
    <xf numFmtId="0" fontId="6" fillId="0" borderId="32" xfId="0" applyFont="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0" fontId="5" fillId="0" borderId="2" xfId="0" applyFont="1" applyBorder="1" applyAlignment="1" applyProtection="1">
      <alignment horizontal="left" vertical="center" indent="1" shrinkToFit="1"/>
      <protection locked="0"/>
    </xf>
    <xf numFmtId="0" fontId="5" fillId="0" borderId="3" xfId="0" applyFont="1" applyBorder="1" applyAlignment="1" applyProtection="1">
      <alignment horizontal="left" vertical="center" indent="1" shrinkToFit="1"/>
      <protection locked="0"/>
    </xf>
    <xf numFmtId="0" fontId="5" fillId="0" borderId="4" xfId="0" applyFont="1" applyBorder="1" applyAlignment="1" applyProtection="1">
      <alignment horizontal="left" vertical="center" indent="1" shrinkToFit="1"/>
      <protection locked="0"/>
    </xf>
    <xf numFmtId="41" fontId="11" fillId="0" borderId="13" xfId="0" applyNumberFormat="1" applyFont="1" applyBorder="1" applyAlignment="1" applyProtection="1">
      <alignment vertical="center"/>
      <protection hidden="1"/>
    </xf>
    <xf numFmtId="0" fontId="11" fillId="0" borderId="2" xfId="0"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5" fillId="0" borderId="2" xfId="0" applyFont="1" applyBorder="1" applyAlignment="1" applyProtection="1">
      <alignment vertical="center" shrinkToFit="1"/>
      <protection hidden="1"/>
    </xf>
    <xf numFmtId="0" fontId="5" fillId="0" borderId="3" xfId="0" applyFont="1" applyBorder="1" applyAlignment="1" applyProtection="1">
      <alignment vertical="center" shrinkToFit="1"/>
      <protection hidden="1"/>
    </xf>
    <xf numFmtId="0" fontId="5" fillId="0" borderId="4" xfId="0" applyFont="1" applyBorder="1" applyAlignment="1" applyProtection="1">
      <alignment vertical="center" shrinkToFit="1"/>
      <protection hidden="1"/>
    </xf>
    <xf numFmtId="41" fontId="12" fillId="0" borderId="25" xfId="1" applyNumberFormat="1" applyFont="1" applyFill="1" applyBorder="1" applyAlignment="1" applyProtection="1">
      <alignment vertical="center"/>
      <protection locked="0"/>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11" borderId="19" xfId="0" applyFont="1" applyFill="1" applyBorder="1" applyAlignment="1">
      <alignment horizontal="center" vertical="center"/>
    </xf>
    <xf numFmtId="0" fontId="6" fillId="11" borderId="20" xfId="0" applyFont="1" applyFill="1" applyBorder="1" applyAlignment="1">
      <alignment horizontal="center" vertical="center"/>
    </xf>
    <xf numFmtId="0" fontId="6" fillId="11" borderId="21" xfId="0" applyFont="1" applyFill="1" applyBorder="1" applyAlignment="1">
      <alignment horizontal="center" vertical="center"/>
    </xf>
    <xf numFmtId="0" fontId="6" fillId="11" borderId="29" xfId="0" applyFont="1" applyFill="1" applyBorder="1" applyAlignment="1">
      <alignment horizontal="center" vertical="center"/>
    </xf>
    <xf numFmtId="0" fontId="6" fillId="11" borderId="0" xfId="0" applyFont="1" applyFill="1" applyBorder="1" applyAlignment="1">
      <alignment horizontal="center" vertical="center"/>
    </xf>
    <xf numFmtId="0" fontId="6" fillId="11" borderId="23"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6" fillId="2" borderId="20"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8" fillId="2" borderId="44"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11" borderId="29" xfId="0" applyFont="1" applyFill="1" applyBorder="1" applyAlignment="1">
      <alignment horizontal="center" vertical="center" wrapText="1"/>
    </xf>
    <xf numFmtId="0" fontId="8" fillId="11" borderId="0" xfId="0" applyFont="1" applyFill="1" applyBorder="1" applyAlignment="1">
      <alignment horizontal="center" vertical="center" wrapText="1"/>
    </xf>
    <xf numFmtId="0" fontId="8" fillId="11" borderId="23" xfId="0" applyFont="1" applyFill="1" applyBorder="1" applyAlignment="1">
      <alignment horizontal="center" vertical="center" wrapText="1"/>
    </xf>
    <xf numFmtId="0" fontId="8" fillId="11" borderId="32" xfId="0" applyFont="1" applyFill="1" applyBorder="1" applyAlignment="1">
      <alignment horizontal="center" vertical="center" wrapText="1"/>
    </xf>
    <xf numFmtId="0" fontId="8" fillId="11" borderId="24" xfId="0" applyFont="1" applyFill="1" applyBorder="1" applyAlignment="1">
      <alignment horizontal="center" vertical="center" wrapText="1"/>
    </xf>
    <xf numFmtId="0" fontId="8" fillId="11" borderId="25" xfId="0" applyFont="1" applyFill="1" applyBorder="1" applyAlignment="1">
      <alignment horizontal="center" vertical="center" wrapText="1"/>
    </xf>
    <xf numFmtId="0" fontId="5" fillId="2" borderId="24" xfId="0" applyFont="1" applyFill="1" applyBorder="1" applyAlignment="1">
      <alignment horizontal="center" vertical="center"/>
    </xf>
    <xf numFmtId="38" fontId="9" fillId="4" borderId="4" xfId="1" applyFont="1" applyFill="1" applyBorder="1" applyAlignment="1">
      <alignment horizontal="center" vertical="center"/>
    </xf>
    <xf numFmtId="0" fontId="10" fillId="2" borderId="53"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44" xfId="0" applyFont="1" applyFill="1" applyBorder="1" applyAlignment="1">
      <alignment horizontal="center" vertical="center"/>
    </xf>
    <xf numFmtId="0" fontId="6" fillId="0" borderId="47" xfId="0" applyFont="1" applyFill="1" applyBorder="1" applyAlignment="1">
      <alignment horizontal="left" vertical="center" shrinkToFit="1"/>
    </xf>
    <xf numFmtId="0" fontId="6" fillId="0" borderId="48" xfId="0" applyFont="1" applyFill="1" applyBorder="1" applyAlignment="1">
      <alignment horizontal="left" vertical="center" shrinkToFit="1"/>
    </xf>
    <xf numFmtId="0" fontId="6" fillId="0" borderId="47" xfId="0" applyFont="1" applyFill="1" applyBorder="1" applyAlignment="1" applyProtection="1">
      <alignment vertical="center" shrinkToFit="1"/>
      <protection hidden="1"/>
    </xf>
    <xf numFmtId="0" fontId="6" fillId="0" borderId="59" xfId="0" applyFont="1" applyFill="1" applyBorder="1" applyAlignment="1" applyProtection="1">
      <alignment vertical="center" shrinkToFit="1"/>
      <protection hidden="1"/>
    </xf>
    <xf numFmtId="0" fontId="6" fillId="0" borderId="37" xfId="0" applyFont="1" applyFill="1" applyBorder="1" applyAlignment="1" applyProtection="1">
      <alignment vertical="center" shrinkToFit="1"/>
      <protection hidden="1"/>
    </xf>
    <xf numFmtId="0" fontId="6" fillId="0" borderId="1" xfId="0" applyFont="1" applyBorder="1" applyAlignment="1">
      <alignment horizontal="left" vertical="center"/>
    </xf>
    <xf numFmtId="0" fontId="6" fillId="0" borderId="15" xfId="0" applyFont="1" applyBorder="1" applyAlignment="1">
      <alignment horizontal="left" vertical="center"/>
    </xf>
    <xf numFmtId="176" fontId="6" fillId="0" borderId="18"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7" xfId="0" applyFont="1" applyBorder="1" applyAlignment="1">
      <alignment horizontal="left" vertical="center"/>
    </xf>
    <xf numFmtId="0" fontId="6" fillId="0" borderId="32" xfId="0" applyFont="1" applyBorder="1" applyAlignment="1">
      <alignment horizontal="left" vertical="center"/>
    </xf>
    <xf numFmtId="0" fontId="6" fillId="0" borderId="24" xfId="0" applyFont="1" applyBorder="1" applyAlignment="1">
      <alignment horizontal="left" vertical="center"/>
    </xf>
    <xf numFmtId="0" fontId="6" fillId="0" borderId="33" xfId="0" applyFont="1" applyBorder="1" applyAlignment="1">
      <alignment horizontal="left" vertical="center"/>
    </xf>
    <xf numFmtId="0" fontId="6" fillId="0" borderId="28" xfId="0" applyFont="1" applyBorder="1" applyAlignment="1" applyProtection="1">
      <alignment horizontal="left" vertical="center" wrapText="1"/>
      <protection hidden="1"/>
    </xf>
    <xf numFmtId="0" fontId="6" fillId="0" borderId="20" xfId="0" applyFont="1" applyBorder="1" applyAlignment="1" applyProtection="1">
      <alignment horizontal="left" vertical="center" wrapText="1"/>
      <protection hidden="1"/>
    </xf>
    <xf numFmtId="0" fontId="6" fillId="0" borderId="21" xfId="0" applyFont="1" applyBorder="1" applyAlignment="1" applyProtection="1">
      <alignment horizontal="left" vertical="center" wrapText="1"/>
      <protection hidden="1"/>
    </xf>
    <xf numFmtId="0" fontId="6" fillId="0" borderId="34" xfId="0" applyFont="1" applyBorder="1" applyAlignment="1" applyProtection="1">
      <alignment horizontal="left" vertical="center" wrapText="1"/>
      <protection hidden="1"/>
    </xf>
    <xf numFmtId="0" fontId="6" fillId="0" borderId="24" xfId="0" applyFont="1" applyBorder="1" applyAlignment="1" applyProtection="1">
      <alignment horizontal="left" vertical="center" wrapText="1"/>
      <protection hidden="1"/>
    </xf>
    <xf numFmtId="0" fontId="6" fillId="0" borderId="25" xfId="0" applyFont="1" applyBorder="1" applyAlignment="1" applyProtection="1">
      <alignment horizontal="left" vertical="center" wrapText="1"/>
      <protection hidden="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12" xfId="0" applyFont="1" applyBorder="1" applyAlignment="1" applyProtection="1">
      <alignment vertical="center" shrinkToFit="1"/>
      <protection hidden="1"/>
    </xf>
    <xf numFmtId="0" fontId="6" fillId="0" borderId="9" xfId="0" applyFont="1" applyBorder="1" applyAlignment="1" applyProtection="1">
      <alignment vertical="center" shrinkToFit="1"/>
      <protection hidden="1"/>
    </xf>
    <xf numFmtId="0" fontId="6" fillId="0" borderId="30" xfId="0" applyFont="1" applyFill="1" applyBorder="1" applyAlignment="1">
      <alignment horizontal="left" vertical="center"/>
    </xf>
    <xf numFmtId="0" fontId="6" fillId="0" borderId="31" xfId="0" applyFont="1" applyFill="1" applyBorder="1" applyAlignment="1">
      <alignment horizontal="left" vertical="center"/>
    </xf>
    <xf numFmtId="0" fontId="6" fillId="0" borderId="54" xfId="0" applyFont="1" applyFill="1" applyBorder="1" applyAlignment="1" applyProtection="1">
      <alignment vertical="center" shrinkToFit="1"/>
      <protection hidden="1"/>
    </xf>
    <xf numFmtId="0" fontId="6" fillId="0" borderId="11" xfId="0" applyFont="1" applyFill="1" applyBorder="1" applyAlignment="1" applyProtection="1">
      <alignment vertical="center" shrinkToFit="1"/>
      <protection hidden="1"/>
    </xf>
    <xf numFmtId="0" fontId="6" fillId="0" borderId="12" xfId="0" applyFont="1" applyFill="1" applyBorder="1" applyAlignment="1" applyProtection="1">
      <alignment vertical="center" shrinkToFit="1"/>
      <protection hidden="1"/>
    </xf>
    <xf numFmtId="0" fontId="6" fillId="0" borderId="0" xfId="0" applyFont="1" applyBorder="1" applyAlignment="1" applyProtection="1">
      <alignment horizontal="left" vertical="center" wrapText="1"/>
      <protection hidden="1"/>
    </xf>
    <xf numFmtId="0" fontId="6" fillId="0" borderId="23" xfId="0" applyFont="1" applyBorder="1" applyAlignment="1" applyProtection="1">
      <alignment horizontal="left" vertical="center" wrapText="1"/>
      <protection hidden="1"/>
    </xf>
    <xf numFmtId="0" fontId="6" fillId="0" borderId="4" xfId="0" applyFont="1" applyBorder="1" applyAlignment="1" applyProtection="1">
      <alignment horizontal="left" vertical="center" shrinkToFit="1"/>
      <protection hidden="1"/>
    </xf>
    <xf numFmtId="0" fontId="6" fillId="0" borderId="1" xfId="0" applyFont="1" applyBorder="1" applyAlignment="1" applyProtection="1">
      <alignment horizontal="left" vertical="center" shrinkToFit="1"/>
      <protection hidden="1"/>
    </xf>
    <xf numFmtId="0" fontId="6" fillId="0" borderId="1" xfId="0" applyFont="1" applyFill="1" applyBorder="1" applyAlignment="1">
      <alignment horizontal="left" vertical="center"/>
    </xf>
    <xf numFmtId="0" fontId="6" fillId="0" borderId="15" xfId="0" applyFont="1" applyFill="1" applyBorder="1" applyAlignment="1">
      <alignment horizontal="left" vertical="center"/>
    </xf>
    <xf numFmtId="0" fontId="6" fillId="0" borderId="4" xfId="0" applyFont="1" applyFill="1" applyBorder="1" applyAlignment="1" applyProtection="1">
      <alignment vertical="center" shrinkToFit="1"/>
      <protection hidden="1"/>
    </xf>
    <xf numFmtId="0" fontId="6" fillId="0" borderId="1" xfId="0" applyFont="1" applyFill="1" applyBorder="1" applyAlignment="1" applyProtection="1">
      <alignment vertical="center" shrinkToFit="1"/>
      <protection hidden="1"/>
    </xf>
    <xf numFmtId="0" fontId="6" fillId="0" borderId="7"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applyAlignment="1" applyProtection="1">
      <alignment vertical="center" shrinkToFit="1"/>
      <protection hidden="1"/>
    </xf>
    <xf numFmtId="0" fontId="6" fillId="0" borderId="7" xfId="0" applyFont="1" applyBorder="1" applyAlignment="1" applyProtection="1">
      <alignment vertical="center" shrinkToFit="1"/>
      <protection hidden="1"/>
    </xf>
    <xf numFmtId="0" fontId="6" fillId="9" borderId="8" xfId="0" applyFont="1" applyFill="1" applyBorder="1" applyAlignment="1">
      <alignment horizontal="center" vertical="center"/>
    </xf>
    <xf numFmtId="0" fontId="6" fillId="9" borderId="13" xfId="0" applyFont="1" applyFill="1" applyBorder="1" applyAlignment="1">
      <alignment horizontal="center" vertical="center"/>
    </xf>
    <xf numFmtId="0" fontId="6" fillId="0" borderId="18" xfId="0" applyFont="1" applyBorder="1" applyAlignment="1" applyProtection="1">
      <alignment vertical="center"/>
      <protection hidden="1"/>
    </xf>
    <xf numFmtId="0" fontId="6" fillId="0" borderId="3" xfId="0" applyFont="1" applyBorder="1" applyAlignment="1" applyProtection="1">
      <alignment vertical="center"/>
      <protection hidden="1"/>
    </xf>
    <xf numFmtId="0" fontId="6" fillId="0" borderId="4" xfId="0" applyFont="1" applyBorder="1" applyAlignment="1" applyProtection="1">
      <alignment vertical="center"/>
      <protection hidden="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22" xfId="0" applyFont="1" applyFill="1" applyBorder="1" applyAlignment="1">
      <alignment horizontal="left" vertical="center"/>
    </xf>
    <xf numFmtId="0" fontId="6" fillId="0" borderId="7" xfId="0" applyFont="1" applyFill="1" applyBorder="1" applyAlignment="1">
      <alignment horizontal="left" vertical="center"/>
    </xf>
    <xf numFmtId="0" fontId="6" fillId="0" borderId="26" xfId="0" applyFont="1" applyFill="1" applyBorder="1" applyAlignment="1">
      <alignment horizontal="left" vertical="center"/>
    </xf>
    <xf numFmtId="0" fontId="6" fillId="0" borderId="60" xfId="0" applyFont="1" applyFill="1" applyBorder="1" applyAlignment="1" applyProtection="1">
      <alignment vertical="center" shrinkToFit="1"/>
      <protection hidden="1"/>
    </xf>
    <xf numFmtId="0" fontId="6" fillId="0" borderId="50" xfId="0" applyFont="1" applyFill="1" applyBorder="1" applyAlignment="1" applyProtection="1">
      <alignment vertical="center" shrinkToFit="1"/>
      <protection hidden="1"/>
    </xf>
    <xf numFmtId="0" fontId="6" fillId="0" borderId="51" xfId="0" applyFont="1" applyFill="1" applyBorder="1" applyAlignment="1" applyProtection="1">
      <alignment vertical="center" shrinkToFit="1"/>
      <protection hidden="1"/>
    </xf>
    <xf numFmtId="0" fontId="6" fillId="0" borderId="18" xfId="0" applyFont="1" applyFill="1" applyBorder="1" applyAlignment="1" applyProtection="1">
      <alignment vertical="center" shrinkToFit="1"/>
      <protection hidden="1"/>
    </xf>
    <xf numFmtId="0" fontId="6" fillId="0" borderId="3" xfId="0" applyFont="1" applyFill="1" applyBorder="1" applyAlignment="1" applyProtection="1">
      <alignment vertical="center" shrinkToFit="1"/>
      <protection hidden="1"/>
    </xf>
    <xf numFmtId="0" fontId="6" fillId="0" borderId="37" xfId="0" applyFont="1" applyBorder="1" applyAlignment="1" applyProtection="1">
      <alignment vertical="center" shrinkToFit="1"/>
      <protection hidden="1"/>
    </xf>
    <xf numFmtId="0" fontId="6" fillId="0" borderId="6" xfId="0" applyFont="1" applyBorder="1" applyAlignment="1" applyProtection="1">
      <alignment vertical="center" shrinkToFit="1"/>
      <protection hidden="1"/>
    </xf>
    <xf numFmtId="0" fontId="6" fillId="6" borderId="8" xfId="0" applyFont="1" applyFill="1" applyBorder="1" applyAlignment="1">
      <alignment horizontal="center" vertical="center"/>
    </xf>
    <xf numFmtId="0" fontId="6" fillId="6" borderId="13"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13" xfId="0" applyFont="1" applyFill="1" applyBorder="1" applyAlignment="1">
      <alignment horizontal="center"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176" fontId="6" fillId="0" borderId="3" xfId="0" applyNumberFormat="1" applyFont="1" applyBorder="1" applyAlignment="1" applyProtection="1">
      <alignment horizontal="center" vertical="center" shrinkToFit="1"/>
      <protection locked="0"/>
    </xf>
    <xf numFmtId="176" fontId="6" fillId="0" borderId="4" xfId="0" applyNumberFormat="1" applyFont="1" applyBorder="1" applyAlignment="1" applyProtection="1">
      <alignment horizontal="center" vertical="center" shrinkToFit="1"/>
      <protection locked="0"/>
    </xf>
    <xf numFmtId="0" fontId="4" fillId="0" borderId="0" xfId="0" applyFont="1" applyAlignment="1">
      <alignment horizontal="left" vertical="top"/>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6" fontId="6" fillId="0" borderId="18" xfId="0" applyNumberFormat="1" applyFont="1" applyBorder="1" applyAlignment="1" applyProtection="1">
      <alignment horizontal="center" vertical="center" shrinkToFit="1"/>
      <protection locked="0"/>
    </xf>
    <xf numFmtId="0" fontId="7" fillId="6" borderId="19" xfId="0" applyFont="1" applyFill="1" applyBorder="1" applyAlignment="1">
      <alignment horizontal="left" vertical="center"/>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7" fillId="7" borderId="19" xfId="0" applyFont="1" applyFill="1" applyBorder="1" applyAlignment="1">
      <alignment horizontal="left" vertical="center"/>
    </xf>
    <xf numFmtId="0" fontId="7" fillId="7" borderId="20" xfId="0" applyFont="1" applyFill="1" applyBorder="1" applyAlignment="1">
      <alignment horizontal="left" vertical="center"/>
    </xf>
    <xf numFmtId="0" fontId="7" fillId="7" borderId="21" xfId="0" applyFont="1" applyFill="1" applyBorder="1" applyAlignment="1">
      <alignment horizontal="left" vertical="center"/>
    </xf>
    <xf numFmtId="0" fontId="7" fillId="8" borderId="19" xfId="0" applyFont="1" applyFill="1" applyBorder="1" applyAlignment="1">
      <alignment horizontal="left" vertical="center"/>
    </xf>
    <xf numFmtId="0" fontId="7" fillId="8" borderId="20" xfId="0" applyFont="1" applyFill="1" applyBorder="1" applyAlignment="1">
      <alignment horizontal="left" vertical="center"/>
    </xf>
    <xf numFmtId="0" fontId="7" fillId="8" borderId="21" xfId="0" applyFont="1" applyFill="1" applyBorder="1" applyAlignment="1">
      <alignment horizontal="left" vertical="center"/>
    </xf>
    <xf numFmtId="0" fontId="7" fillId="0" borderId="19"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6" fillId="0" borderId="3" xfId="0" applyFont="1" applyBorder="1" applyAlignment="1">
      <alignment horizontal="center" vertical="center"/>
    </xf>
    <xf numFmtId="0" fontId="17" fillId="0" borderId="0" xfId="0" applyFont="1" applyAlignment="1">
      <alignment horizontal="center" vertical="center"/>
    </xf>
    <xf numFmtId="0" fontId="20" fillId="0" borderId="0" xfId="0" applyFont="1" applyAlignment="1" applyProtection="1">
      <alignment horizontal="left" vertical="top" wrapText="1"/>
      <protection hidden="1"/>
    </xf>
    <xf numFmtId="176" fontId="20" fillId="0" borderId="0" xfId="0" applyNumberFormat="1"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0" fontId="19" fillId="0" borderId="0" xfId="0" applyFont="1" applyAlignment="1">
      <alignment horizontal="right" vertical="center"/>
    </xf>
    <xf numFmtId="0" fontId="19" fillId="0" borderId="0" xfId="0" applyFont="1" applyAlignment="1" applyProtection="1">
      <alignment horizontal="left" vertical="center"/>
      <protection hidden="1"/>
    </xf>
    <xf numFmtId="0" fontId="19" fillId="0" borderId="0" xfId="0" applyFont="1" applyAlignment="1">
      <alignment horizontal="distributed" vertical="center"/>
    </xf>
    <xf numFmtId="41" fontId="12" fillId="0" borderId="1" xfId="1" applyNumberFormat="1" applyFont="1" applyFill="1" applyBorder="1" applyAlignment="1" applyProtection="1">
      <alignment vertical="center"/>
      <protection locked="0"/>
    </xf>
    <xf numFmtId="41" fontId="12" fillId="0" borderId="64" xfId="1" applyNumberFormat="1" applyFont="1" applyFill="1" applyBorder="1" applyAlignment="1" applyProtection="1">
      <alignment vertical="center"/>
      <protection locked="0"/>
    </xf>
  </cellXfs>
  <cellStyles count="3">
    <cellStyle name="桁区切り" xfId="1" builtinId="6"/>
    <cellStyle name="標準" xfId="0" builtinId="0"/>
    <cellStyle name="標準 2" xfId="2" xr:uid="{00000000-0005-0000-0000-000002000000}"/>
  </cellStyles>
  <dxfs count="19">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85724</xdr:colOff>
      <xdr:row>25</xdr:row>
      <xdr:rowOff>9525</xdr:rowOff>
    </xdr:from>
    <xdr:to>
      <xdr:col>43</xdr:col>
      <xdr:colOff>180975</xdr:colOff>
      <xdr:row>28</xdr:row>
      <xdr:rowOff>180975</xdr:rowOff>
    </xdr:to>
    <xdr:sp macro="" textlink="">
      <xdr:nvSpPr>
        <xdr:cNvPr id="3" name="大かっこ 2">
          <a:extLst>
            <a:ext uri="{FF2B5EF4-FFF2-40B4-BE49-F238E27FC236}">
              <a16:creationId xmlns:a16="http://schemas.microsoft.com/office/drawing/2014/main" id="{C38049F1-1684-48F0-A2B6-82D5C41B0EEA}"/>
            </a:ext>
          </a:extLst>
        </xdr:cNvPr>
        <xdr:cNvSpPr/>
      </xdr:nvSpPr>
      <xdr:spPr>
        <a:xfrm>
          <a:off x="5419724" y="4514850"/>
          <a:ext cx="4857751" cy="742950"/>
        </a:xfrm>
        <a:prstGeom prst="bracketPair">
          <a:avLst>
            <a:gd name="adj" fmla="val 897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0</xdr:colOff>
      <xdr:row>5</xdr:row>
      <xdr:rowOff>76200</xdr:rowOff>
    </xdr:from>
    <xdr:to>
      <xdr:col>29</xdr:col>
      <xdr:colOff>9525</xdr:colOff>
      <xdr:row>10</xdr:row>
      <xdr:rowOff>0</xdr:rowOff>
    </xdr:to>
    <xdr:sp macro="" textlink="">
      <xdr:nvSpPr>
        <xdr:cNvPr id="4" name="四角形: 角を丸くする 3">
          <a:extLst>
            <a:ext uri="{FF2B5EF4-FFF2-40B4-BE49-F238E27FC236}">
              <a16:creationId xmlns:a16="http://schemas.microsoft.com/office/drawing/2014/main" id="{3C1B00E6-DE55-4B91-AA63-98623879668B}"/>
            </a:ext>
          </a:extLst>
        </xdr:cNvPr>
        <xdr:cNvSpPr/>
      </xdr:nvSpPr>
      <xdr:spPr>
        <a:xfrm>
          <a:off x="1285875" y="838200"/>
          <a:ext cx="5486400" cy="87630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丸ｺﾞｼｯｸM-PRO" panose="020F0600000000000000" pitchFamily="50" charset="-128"/>
              <a:ea typeface="HG丸ｺﾞｼｯｸM-PRO" panose="020F0600000000000000" pitchFamily="50" charset="-128"/>
            </a:rPr>
            <a:t>入力例（太枠で囲んだ箇所が入力項目）</a:t>
          </a:r>
        </a:p>
      </xdr:txBody>
    </xdr:sp>
    <xdr:clientData/>
  </xdr:twoCellAnchor>
  <xdr:twoCellAnchor>
    <xdr:from>
      <xdr:col>51</xdr:col>
      <xdr:colOff>28575</xdr:colOff>
      <xdr:row>16</xdr:row>
      <xdr:rowOff>152399</xdr:rowOff>
    </xdr:from>
    <xdr:to>
      <xdr:col>54</xdr:col>
      <xdr:colOff>200025</xdr:colOff>
      <xdr:row>18</xdr:row>
      <xdr:rowOff>19050</xdr:rowOff>
    </xdr:to>
    <xdr:sp macro="" textlink="">
      <xdr:nvSpPr>
        <xdr:cNvPr id="2" name="楕円 1">
          <a:extLst>
            <a:ext uri="{FF2B5EF4-FFF2-40B4-BE49-F238E27FC236}">
              <a16:creationId xmlns:a16="http://schemas.microsoft.com/office/drawing/2014/main" id="{B9288484-4972-4E9E-BF85-066427DF809E}"/>
            </a:ext>
          </a:extLst>
        </xdr:cNvPr>
        <xdr:cNvSpPr/>
      </xdr:nvSpPr>
      <xdr:spPr>
        <a:xfrm>
          <a:off x="11925300" y="2914649"/>
          <a:ext cx="885825" cy="2286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57150</xdr:colOff>
      <xdr:row>16</xdr:row>
      <xdr:rowOff>161926</xdr:rowOff>
    </xdr:from>
    <xdr:to>
      <xdr:col>62</xdr:col>
      <xdr:colOff>228600</xdr:colOff>
      <xdr:row>18</xdr:row>
      <xdr:rowOff>47626</xdr:rowOff>
    </xdr:to>
    <xdr:sp macro="" textlink="">
      <xdr:nvSpPr>
        <xdr:cNvPr id="5" name="楕円 4">
          <a:extLst>
            <a:ext uri="{FF2B5EF4-FFF2-40B4-BE49-F238E27FC236}">
              <a16:creationId xmlns:a16="http://schemas.microsoft.com/office/drawing/2014/main" id="{C8562652-744B-4905-942B-2D007173A0D1}"/>
            </a:ext>
          </a:extLst>
        </xdr:cNvPr>
        <xdr:cNvSpPr/>
      </xdr:nvSpPr>
      <xdr:spPr>
        <a:xfrm>
          <a:off x="13858875" y="2924176"/>
          <a:ext cx="885825"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9526</xdr:colOff>
      <xdr:row>15</xdr:row>
      <xdr:rowOff>19052</xdr:rowOff>
    </xdr:from>
    <xdr:to>
      <xdr:col>78</xdr:col>
      <xdr:colOff>209551</xdr:colOff>
      <xdr:row>17</xdr:row>
      <xdr:rowOff>161926</xdr:rowOff>
    </xdr:to>
    <xdr:sp macro="" textlink="">
      <xdr:nvSpPr>
        <xdr:cNvPr id="6" name="楕円 5">
          <a:extLst>
            <a:ext uri="{FF2B5EF4-FFF2-40B4-BE49-F238E27FC236}">
              <a16:creationId xmlns:a16="http://schemas.microsoft.com/office/drawing/2014/main" id="{A460CE48-F403-4004-9D75-B4E2185819EA}"/>
            </a:ext>
          </a:extLst>
        </xdr:cNvPr>
        <xdr:cNvSpPr/>
      </xdr:nvSpPr>
      <xdr:spPr>
        <a:xfrm>
          <a:off x="17621251" y="2590802"/>
          <a:ext cx="914400" cy="5238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85725</xdr:colOff>
      <xdr:row>15</xdr:row>
      <xdr:rowOff>28575</xdr:rowOff>
    </xdr:from>
    <xdr:to>
      <xdr:col>82</xdr:col>
      <xdr:colOff>161926</xdr:colOff>
      <xdr:row>17</xdr:row>
      <xdr:rowOff>152400</xdr:rowOff>
    </xdr:to>
    <xdr:sp macro="" textlink="">
      <xdr:nvSpPr>
        <xdr:cNvPr id="7" name="楕円 6">
          <a:extLst>
            <a:ext uri="{FF2B5EF4-FFF2-40B4-BE49-F238E27FC236}">
              <a16:creationId xmlns:a16="http://schemas.microsoft.com/office/drawing/2014/main" id="{5CF67C73-9D7F-4A03-88BB-C220E940E68B}"/>
            </a:ext>
          </a:extLst>
        </xdr:cNvPr>
        <xdr:cNvSpPr/>
      </xdr:nvSpPr>
      <xdr:spPr>
        <a:xfrm>
          <a:off x="18649950" y="2600325"/>
          <a:ext cx="790576" cy="50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200025</xdr:colOff>
      <xdr:row>12</xdr:row>
      <xdr:rowOff>47625</xdr:rowOff>
    </xdr:from>
    <xdr:to>
      <xdr:col>30</xdr:col>
      <xdr:colOff>152400</xdr:colOff>
      <xdr:row>17</xdr:row>
      <xdr:rowOff>38100</xdr:rowOff>
    </xdr:to>
    <xdr:sp macro="" textlink="">
      <xdr:nvSpPr>
        <xdr:cNvPr id="9" name="四角形: 角を丸くする 8">
          <a:extLst>
            <a:ext uri="{FF2B5EF4-FFF2-40B4-BE49-F238E27FC236}">
              <a16:creationId xmlns:a16="http://schemas.microsoft.com/office/drawing/2014/main" id="{315D202F-8D30-4BE7-9CB0-761D3F27664E}"/>
            </a:ext>
          </a:extLst>
        </xdr:cNvPr>
        <xdr:cNvSpPr/>
      </xdr:nvSpPr>
      <xdr:spPr>
        <a:xfrm>
          <a:off x="2914650" y="2143125"/>
          <a:ext cx="4238625" cy="8477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13</xdr:row>
      <xdr:rowOff>0</xdr:rowOff>
    </xdr:from>
    <xdr:to>
      <xdr:col>51</xdr:col>
      <xdr:colOff>0</xdr:colOff>
      <xdr:row>14</xdr:row>
      <xdr:rowOff>152400</xdr:rowOff>
    </xdr:to>
    <xdr:sp macro="" textlink="">
      <xdr:nvSpPr>
        <xdr:cNvPr id="10" name="楕円 9">
          <a:extLst>
            <a:ext uri="{FF2B5EF4-FFF2-40B4-BE49-F238E27FC236}">
              <a16:creationId xmlns:a16="http://schemas.microsoft.com/office/drawing/2014/main" id="{985BC880-6C2A-42E0-B292-E71FDA2D42E3}"/>
            </a:ext>
          </a:extLst>
        </xdr:cNvPr>
        <xdr:cNvSpPr/>
      </xdr:nvSpPr>
      <xdr:spPr>
        <a:xfrm>
          <a:off x="9848850" y="2190750"/>
          <a:ext cx="10953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H24"/>
  <sheetViews>
    <sheetView zoomScaleNormal="100" workbookViewId="0">
      <selection activeCell="G11" sqref="G11:H11"/>
    </sheetView>
  </sheetViews>
  <sheetFormatPr defaultRowHeight="13.5"/>
  <cols>
    <col min="2" max="2" width="7" customWidth="1"/>
    <col min="3" max="3" width="12.5" bestFit="1" customWidth="1"/>
    <col min="4" max="4" width="9" customWidth="1"/>
  </cols>
  <sheetData>
    <row r="3" spans="2:8">
      <c r="B3" t="s">
        <v>0</v>
      </c>
    </row>
    <row r="5" spans="2:8" ht="22.5" customHeight="1">
      <c r="B5" s="71" t="s">
        <v>1</v>
      </c>
      <c r="C5" s="71"/>
      <c r="D5" s="75" t="s">
        <v>2</v>
      </c>
      <c r="E5" s="76"/>
      <c r="F5" s="77"/>
      <c r="G5" s="77"/>
      <c r="H5" s="1" t="s">
        <v>3</v>
      </c>
    </row>
    <row r="6" spans="2:8" ht="37.5" customHeight="1">
      <c r="B6" s="71" t="s">
        <v>4</v>
      </c>
      <c r="C6" s="71"/>
      <c r="D6" s="78"/>
      <c r="E6" s="79"/>
      <c r="F6" s="79"/>
      <c r="G6" s="79"/>
      <c r="H6" s="80"/>
    </row>
    <row r="7" spans="2:8" ht="37.5" customHeight="1">
      <c r="B7" s="71" t="s">
        <v>5</v>
      </c>
      <c r="C7" s="71"/>
      <c r="D7" s="72"/>
      <c r="E7" s="73"/>
      <c r="F7" s="73"/>
      <c r="G7" s="73"/>
      <c r="H7" s="74"/>
    </row>
    <row r="8" spans="2:8" ht="22.5" customHeight="1">
      <c r="B8" s="81" t="s">
        <v>6</v>
      </c>
      <c r="C8" s="2" t="s">
        <v>7</v>
      </c>
      <c r="D8" s="82"/>
      <c r="E8" s="82"/>
      <c r="F8" s="82"/>
      <c r="G8" s="82"/>
      <c r="H8" s="82"/>
    </row>
    <row r="9" spans="2:8" ht="22.5" customHeight="1">
      <c r="B9" s="71"/>
      <c r="C9" s="3" t="s">
        <v>8</v>
      </c>
      <c r="D9" s="83"/>
      <c r="E9" s="83"/>
      <c r="F9" s="83"/>
      <c r="G9" s="83"/>
      <c r="H9" s="83"/>
    </row>
    <row r="10" spans="2:8" ht="22.5" customHeight="1">
      <c r="B10" s="84" t="s">
        <v>62</v>
      </c>
      <c r="C10" s="2" t="s">
        <v>9</v>
      </c>
      <c r="D10" s="87"/>
      <c r="E10" s="87"/>
      <c r="F10" s="87"/>
      <c r="G10" s="87"/>
      <c r="H10" s="87"/>
    </row>
    <row r="11" spans="2:8" ht="22.5" customHeight="1">
      <c r="B11" s="85"/>
      <c r="C11" s="4" t="s">
        <v>10</v>
      </c>
      <c r="D11" s="88"/>
      <c r="E11" s="89"/>
      <c r="F11" s="90"/>
      <c r="G11" s="89"/>
      <c r="H11" s="91"/>
    </row>
    <row r="12" spans="2:8" ht="22.5" customHeight="1">
      <c r="B12" s="85"/>
      <c r="C12" s="4" t="s">
        <v>11</v>
      </c>
      <c r="D12" s="92"/>
      <c r="E12" s="92"/>
      <c r="F12" s="92"/>
      <c r="G12" s="92"/>
      <c r="H12" s="92"/>
    </row>
    <row r="13" spans="2:8" ht="22.5" customHeight="1">
      <c r="B13" s="85"/>
      <c r="C13" s="4" t="s">
        <v>12</v>
      </c>
      <c r="D13" s="92"/>
      <c r="E13" s="92"/>
      <c r="F13" s="92"/>
      <c r="G13" s="92"/>
      <c r="H13" s="92"/>
    </row>
    <row r="14" spans="2:8" ht="22.5" customHeight="1">
      <c r="B14" s="85"/>
      <c r="C14" s="4" t="s">
        <v>13</v>
      </c>
      <c r="D14" s="92"/>
      <c r="E14" s="92"/>
      <c r="F14" s="92"/>
      <c r="G14" s="92"/>
      <c r="H14" s="92"/>
    </row>
    <row r="15" spans="2:8" ht="22.5" customHeight="1">
      <c r="B15" s="85"/>
      <c r="C15" s="4" t="s">
        <v>14</v>
      </c>
      <c r="D15" s="92"/>
      <c r="E15" s="92"/>
      <c r="F15" s="92"/>
      <c r="G15" s="92"/>
      <c r="H15" s="92"/>
    </row>
    <row r="16" spans="2:8" ht="22.5" customHeight="1">
      <c r="B16" s="86"/>
      <c r="C16" s="3" t="s">
        <v>15</v>
      </c>
      <c r="D16" s="93"/>
      <c r="E16" s="93"/>
      <c r="F16" s="93"/>
      <c r="G16" s="93"/>
      <c r="H16" s="93"/>
    </row>
    <row r="17" spans="2:8" ht="22.5" customHeight="1">
      <c r="B17" s="84" t="s">
        <v>63</v>
      </c>
      <c r="C17" s="2" t="s">
        <v>9</v>
      </c>
      <c r="D17" s="87"/>
      <c r="E17" s="87"/>
      <c r="F17" s="87"/>
      <c r="G17" s="87"/>
      <c r="H17" s="87"/>
    </row>
    <row r="18" spans="2:8" ht="22.5" customHeight="1">
      <c r="B18" s="85"/>
      <c r="C18" s="5" t="s">
        <v>16</v>
      </c>
      <c r="D18" s="92"/>
      <c r="E18" s="92"/>
      <c r="F18" s="92"/>
      <c r="G18" s="92"/>
      <c r="H18" s="92"/>
    </row>
    <row r="19" spans="2:8" ht="22.5" customHeight="1">
      <c r="B19" s="85"/>
      <c r="C19" s="4" t="s">
        <v>10</v>
      </c>
      <c r="D19" s="94"/>
      <c r="E19" s="95"/>
      <c r="F19" s="95"/>
      <c r="G19" s="95"/>
      <c r="H19" s="96"/>
    </row>
    <row r="20" spans="2:8" ht="22.5" customHeight="1">
      <c r="B20" s="85"/>
      <c r="C20" s="4" t="s">
        <v>11</v>
      </c>
      <c r="D20" s="92"/>
      <c r="E20" s="92"/>
      <c r="F20" s="92"/>
      <c r="G20" s="92"/>
      <c r="H20" s="92"/>
    </row>
    <row r="21" spans="2:8" ht="22.5" customHeight="1">
      <c r="B21" s="85"/>
      <c r="C21" s="4" t="s">
        <v>12</v>
      </c>
      <c r="D21" s="92"/>
      <c r="E21" s="92"/>
      <c r="F21" s="92"/>
      <c r="G21" s="92"/>
      <c r="H21" s="92"/>
    </row>
    <row r="22" spans="2:8" ht="22.5" customHeight="1">
      <c r="B22" s="85"/>
      <c r="C22" s="4" t="s">
        <v>13</v>
      </c>
      <c r="D22" s="92"/>
      <c r="E22" s="92"/>
      <c r="F22" s="92"/>
      <c r="G22" s="92"/>
      <c r="H22" s="92"/>
    </row>
    <row r="23" spans="2:8" ht="22.5" customHeight="1">
      <c r="B23" s="85"/>
      <c r="C23" s="4" t="s">
        <v>14</v>
      </c>
      <c r="D23" s="92"/>
      <c r="E23" s="92"/>
      <c r="F23" s="92"/>
      <c r="G23" s="92"/>
      <c r="H23" s="92"/>
    </row>
    <row r="24" spans="2:8" ht="22.5" customHeight="1">
      <c r="B24" s="86"/>
      <c r="C24" s="3" t="s">
        <v>15</v>
      </c>
      <c r="D24" s="93"/>
      <c r="E24" s="93"/>
      <c r="F24" s="93"/>
      <c r="G24" s="93"/>
      <c r="H24" s="93"/>
    </row>
  </sheetData>
  <sheetProtection password="DDAF" sheet="1" objects="1" scenarios="1"/>
  <mergeCells count="29">
    <mergeCell ref="D24:H24"/>
    <mergeCell ref="D15:H15"/>
    <mergeCell ref="D16:H16"/>
    <mergeCell ref="B17:B24"/>
    <mergeCell ref="D17:H17"/>
    <mergeCell ref="D18:H18"/>
    <mergeCell ref="D19:F19"/>
    <mergeCell ref="G19:H19"/>
    <mergeCell ref="D20:H20"/>
    <mergeCell ref="D21:H21"/>
    <mergeCell ref="D23:H23"/>
    <mergeCell ref="D22:H22"/>
    <mergeCell ref="B8:B9"/>
    <mergeCell ref="D8:H8"/>
    <mergeCell ref="D9:H9"/>
    <mergeCell ref="B10:B16"/>
    <mergeCell ref="D10:H10"/>
    <mergeCell ref="D11:F11"/>
    <mergeCell ref="G11:H11"/>
    <mergeCell ref="D12:H12"/>
    <mergeCell ref="D13:H13"/>
    <mergeCell ref="D14:H14"/>
    <mergeCell ref="B7:C7"/>
    <mergeCell ref="D7:H7"/>
    <mergeCell ref="B5:C5"/>
    <mergeCell ref="D5:E5"/>
    <mergeCell ref="F5:G5"/>
    <mergeCell ref="B6:C6"/>
    <mergeCell ref="D6:H6"/>
  </mergeCells>
  <phoneticPr fontId="2"/>
  <conditionalFormatting sqref="F5 D6:H21 D23:H24">
    <cfRule type="containsBlanks" dxfId="18" priority="2">
      <formula>LEN(TRIM(D5))=0</formula>
    </cfRule>
  </conditionalFormatting>
  <conditionalFormatting sqref="D22:H22">
    <cfRule type="containsBlanks" dxfId="17" priority="1">
      <formula>LEN(TRIM(D22))=0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EE6C-F83A-4372-A92B-191E33FD217D}">
  <dimension ref="B1:CI39"/>
  <sheetViews>
    <sheetView showGridLines="0" tabSelected="1" zoomScaleNormal="100" zoomScaleSheetLayoutView="85" workbookViewId="0">
      <selection activeCell="Q20" sqref="Q20"/>
    </sheetView>
  </sheetViews>
  <sheetFormatPr defaultColWidth="3.125" defaultRowHeight="15" customHeight="1"/>
  <cols>
    <col min="1" max="1" width="1.25" style="6" customWidth="1"/>
    <col min="2" max="44" width="3.125" style="6"/>
    <col min="45" max="45" width="1.75" style="6" customWidth="1"/>
    <col min="46" max="16384" width="3.125" style="6"/>
  </cols>
  <sheetData>
    <row r="1" spans="2:87" ht="7.5" customHeight="1"/>
    <row r="2" spans="2:87" ht="15" customHeight="1">
      <c r="B2" s="281" t="s">
        <v>80</v>
      </c>
      <c r="C2" s="281"/>
      <c r="D2" s="281"/>
      <c r="E2" s="281"/>
      <c r="F2" s="281"/>
      <c r="G2" s="281"/>
      <c r="H2" s="281"/>
      <c r="I2" s="281"/>
      <c r="J2" s="281"/>
      <c r="K2" s="281"/>
      <c r="L2" s="281"/>
      <c r="M2" s="281"/>
      <c r="N2" s="281"/>
      <c r="O2" s="281"/>
      <c r="P2" s="281"/>
      <c r="Q2" s="281"/>
      <c r="R2" s="281"/>
      <c r="S2" s="281"/>
      <c r="V2" s="297" t="s">
        <v>17</v>
      </c>
      <c r="W2" s="298"/>
      <c r="X2" s="298"/>
      <c r="Y2" s="298"/>
      <c r="Z2" s="284"/>
      <c r="AA2" s="279"/>
      <c r="AB2" s="279"/>
      <c r="AC2" s="279"/>
      <c r="AD2" s="280"/>
      <c r="AE2" s="297" t="s">
        <v>18</v>
      </c>
      <c r="AF2" s="298"/>
      <c r="AG2" s="298"/>
      <c r="AH2" s="298"/>
      <c r="AI2" s="284"/>
      <c r="AJ2" s="279"/>
      <c r="AK2" s="279"/>
      <c r="AL2" s="279"/>
      <c r="AM2" s="299" t="s">
        <v>56</v>
      </c>
      <c r="AN2" s="299"/>
      <c r="AO2" s="279"/>
      <c r="AP2" s="279"/>
      <c r="AQ2" s="279"/>
      <c r="AR2" s="280"/>
      <c r="AT2" s="281" t="s">
        <v>83</v>
      </c>
      <c r="AU2" s="281"/>
      <c r="AV2" s="281"/>
      <c r="AW2" s="281"/>
      <c r="AX2" s="281"/>
      <c r="AY2" s="281"/>
      <c r="AZ2" s="281"/>
      <c r="BA2" s="281"/>
      <c r="BB2" s="281"/>
      <c r="BC2" s="281"/>
      <c r="BD2" s="281"/>
      <c r="BE2" s="281"/>
      <c r="BF2" s="281"/>
      <c r="BG2" s="281"/>
      <c r="BH2" s="281"/>
      <c r="BI2" s="281"/>
      <c r="BJ2" s="281"/>
      <c r="BK2" s="281"/>
      <c r="BL2" s="281"/>
      <c r="BM2" s="281"/>
      <c r="BN2" s="281"/>
      <c r="BO2" s="281"/>
    </row>
    <row r="3" spans="2:87" ht="15" customHeight="1">
      <c r="B3" s="281"/>
      <c r="C3" s="281"/>
      <c r="D3" s="281"/>
      <c r="E3" s="281"/>
      <c r="F3" s="281"/>
      <c r="G3" s="281"/>
      <c r="H3" s="281"/>
      <c r="I3" s="281"/>
      <c r="J3" s="281"/>
      <c r="K3" s="281"/>
      <c r="L3" s="281"/>
      <c r="M3" s="281"/>
      <c r="N3" s="281"/>
      <c r="O3" s="281"/>
      <c r="P3" s="281"/>
      <c r="Q3" s="281"/>
      <c r="R3" s="281"/>
      <c r="S3" s="281"/>
      <c r="AE3" s="282" t="s">
        <v>64</v>
      </c>
      <c r="AF3" s="283"/>
      <c r="AG3" s="283"/>
      <c r="AH3" s="283"/>
      <c r="AI3" s="283"/>
      <c r="AJ3" s="283"/>
      <c r="AK3" s="283"/>
      <c r="AL3" s="284"/>
      <c r="AM3" s="279"/>
      <c r="AN3" s="279"/>
      <c r="AO3" s="279"/>
      <c r="AP3" s="279"/>
      <c r="AQ3" s="279"/>
      <c r="AR3" s="280"/>
      <c r="AT3" s="281"/>
      <c r="AU3" s="281"/>
      <c r="AV3" s="281"/>
      <c r="AW3" s="281"/>
      <c r="AX3" s="281"/>
      <c r="AY3" s="281"/>
      <c r="AZ3" s="281"/>
      <c r="BA3" s="281"/>
      <c r="BB3" s="281"/>
      <c r="BC3" s="281"/>
      <c r="BD3" s="281"/>
      <c r="BE3" s="281"/>
      <c r="BF3" s="281"/>
      <c r="BG3" s="281"/>
      <c r="BH3" s="281"/>
      <c r="BI3" s="281"/>
      <c r="BJ3" s="281"/>
      <c r="BK3" s="281"/>
      <c r="BL3" s="281"/>
      <c r="BM3" s="281"/>
      <c r="BN3" s="281"/>
      <c r="BO3" s="281"/>
    </row>
    <row r="4" spans="2:87" ht="7.5" customHeight="1"/>
    <row r="5" spans="2:87" s="7" customFormat="1" ht="15" customHeight="1">
      <c r="B5" s="285" t="s">
        <v>19</v>
      </c>
      <c r="C5" s="286"/>
      <c r="D5" s="286"/>
      <c r="E5" s="286"/>
      <c r="F5" s="286"/>
      <c r="G5" s="286"/>
      <c r="H5" s="286"/>
      <c r="I5" s="286"/>
      <c r="J5" s="286"/>
      <c r="K5" s="286"/>
      <c r="L5" s="286"/>
      <c r="M5" s="286"/>
      <c r="N5" s="286"/>
      <c r="O5" s="286"/>
      <c r="P5" s="287"/>
      <c r="Q5" s="288" t="s">
        <v>58</v>
      </c>
      <c r="R5" s="289"/>
      <c r="S5" s="289"/>
      <c r="T5" s="289"/>
      <c r="U5" s="289"/>
      <c r="V5" s="289"/>
      <c r="W5" s="289"/>
      <c r="X5" s="289"/>
      <c r="Y5" s="289"/>
      <c r="Z5" s="289"/>
      <c r="AA5" s="289"/>
      <c r="AB5" s="289"/>
      <c r="AC5" s="289"/>
      <c r="AD5" s="290"/>
      <c r="AE5" s="291" t="s">
        <v>59</v>
      </c>
      <c r="AF5" s="292"/>
      <c r="AG5" s="292"/>
      <c r="AH5" s="292"/>
      <c r="AI5" s="292"/>
      <c r="AJ5" s="292"/>
      <c r="AK5" s="292"/>
      <c r="AL5" s="292"/>
      <c r="AM5" s="292"/>
      <c r="AN5" s="292"/>
      <c r="AO5" s="292"/>
      <c r="AP5" s="292"/>
      <c r="AQ5" s="292"/>
      <c r="AR5" s="293"/>
      <c r="AT5" s="294" t="s">
        <v>19</v>
      </c>
      <c r="AU5" s="295"/>
      <c r="AV5" s="295"/>
      <c r="AW5" s="295"/>
      <c r="AX5" s="295"/>
      <c r="AY5" s="295"/>
      <c r="AZ5" s="295"/>
      <c r="BA5" s="295"/>
      <c r="BB5" s="295"/>
      <c r="BC5" s="295"/>
      <c r="BD5" s="295"/>
      <c r="BE5" s="295"/>
      <c r="BF5" s="295"/>
      <c r="BG5" s="295"/>
      <c r="BH5" s="296"/>
    </row>
    <row r="6" spans="2:87" s="9" customFormat="1" ht="15" customHeight="1">
      <c r="B6" s="273"/>
      <c r="C6" s="218" t="s">
        <v>20</v>
      </c>
      <c r="D6" s="218"/>
      <c r="E6" s="219"/>
      <c r="F6" s="258" t="str">
        <f>基本情報入力!D5&amp;基本情報入力!F5&amp;基本情報入力!H5</f>
        <v>日総総契第号</v>
      </c>
      <c r="G6" s="259"/>
      <c r="H6" s="259"/>
      <c r="I6" s="259"/>
      <c r="J6" s="259"/>
      <c r="K6" s="259"/>
      <c r="L6" s="259"/>
      <c r="M6" s="259"/>
      <c r="N6" s="259"/>
      <c r="O6" s="259"/>
      <c r="P6" s="260"/>
      <c r="Q6" s="275"/>
      <c r="R6" s="218" t="s">
        <v>21</v>
      </c>
      <c r="S6" s="218"/>
      <c r="T6" s="219"/>
      <c r="U6" s="246">
        <f>基本情報入力!D10</f>
        <v>0</v>
      </c>
      <c r="V6" s="247"/>
      <c r="W6" s="247"/>
      <c r="X6" s="247"/>
      <c r="Y6" s="247"/>
      <c r="Z6" s="247"/>
      <c r="AA6" s="247"/>
      <c r="AB6" s="247"/>
      <c r="AC6" s="247"/>
      <c r="AD6" s="247"/>
      <c r="AE6" s="256"/>
      <c r="AF6" s="248" t="s">
        <v>21</v>
      </c>
      <c r="AG6" s="248"/>
      <c r="AH6" s="249"/>
      <c r="AI6" s="250" t="str">
        <f>IF(基本情報入力!D17="","＊＊＊＊＊＊＊＊",基本情報入力!D17)</f>
        <v>＊＊＊＊＊＊＊＊</v>
      </c>
      <c r="AJ6" s="251"/>
      <c r="AK6" s="251"/>
      <c r="AL6" s="251"/>
      <c r="AM6" s="251"/>
      <c r="AN6" s="251"/>
      <c r="AO6" s="251"/>
      <c r="AP6" s="251"/>
      <c r="AQ6" s="251"/>
      <c r="AR6" s="251"/>
      <c r="AT6" s="8"/>
      <c r="AU6" s="218" t="s">
        <v>20</v>
      </c>
      <c r="AV6" s="218"/>
      <c r="AW6" s="219"/>
      <c r="AX6" s="258" t="str">
        <f>F6</f>
        <v>日総総契第号</v>
      </c>
      <c r="AY6" s="259"/>
      <c r="AZ6" s="259"/>
      <c r="BA6" s="259"/>
      <c r="BB6" s="259"/>
      <c r="BC6" s="259"/>
      <c r="BD6" s="259"/>
      <c r="BE6" s="259"/>
      <c r="BF6" s="259"/>
      <c r="BG6" s="259"/>
      <c r="BH6" s="260"/>
    </row>
    <row r="7" spans="2:87" s="9" customFormat="1" ht="15" customHeight="1">
      <c r="B7" s="273"/>
      <c r="C7" s="218" t="s">
        <v>22</v>
      </c>
      <c r="D7" s="218"/>
      <c r="E7" s="219"/>
      <c r="F7" s="230">
        <f>基本情報入力!D6</f>
        <v>0</v>
      </c>
      <c r="G7" s="230"/>
      <c r="H7" s="230"/>
      <c r="I7" s="230"/>
      <c r="J7" s="230"/>
      <c r="K7" s="230"/>
      <c r="L7" s="230"/>
      <c r="M7" s="230"/>
      <c r="N7" s="230"/>
      <c r="O7" s="230"/>
      <c r="P7" s="231"/>
      <c r="Q7" s="275"/>
      <c r="R7" s="218" t="s">
        <v>23</v>
      </c>
      <c r="S7" s="218"/>
      <c r="T7" s="219"/>
      <c r="U7" s="246" t="str">
        <f>基本情報入力!D11&amp;"　"&amp;基本情報入力!G11</f>
        <v>　</v>
      </c>
      <c r="V7" s="247"/>
      <c r="W7" s="247"/>
      <c r="X7" s="247"/>
      <c r="Y7" s="247"/>
      <c r="Z7" s="247"/>
      <c r="AA7" s="247"/>
      <c r="AB7" s="247"/>
      <c r="AC7" s="247"/>
      <c r="AD7" s="247"/>
      <c r="AE7" s="256"/>
      <c r="AF7" s="261" t="s">
        <v>24</v>
      </c>
      <c r="AG7" s="262"/>
      <c r="AH7" s="263"/>
      <c r="AI7" s="269" t="str">
        <f>IF(基本情報入力!D18="","＊＊＊＊＊＊＊＊",基本情報入力!D18)</f>
        <v>＊＊＊＊＊＊＊＊</v>
      </c>
      <c r="AJ7" s="270"/>
      <c r="AK7" s="270"/>
      <c r="AL7" s="270"/>
      <c r="AM7" s="270"/>
      <c r="AN7" s="270"/>
      <c r="AO7" s="270"/>
      <c r="AP7" s="270"/>
      <c r="AQ7" s="270"/>
      <c r="AR7" s="250"/>
      <c r="AT7" s="8"/>
      <c r="AU7" s="218" t="s">
        <v>22</v>
      </c>
      <c r="AV7" s="218"/>
      <c r="AW7" s="219"/>
      <c r="AX7" s="230">
        <f>F7</f>
        <v>0</v>
      </c>
      <c r="AY7" s="230"/>
      <c r="AZ7" s="230"/>
      <c r="BA7" s="230"/>
      <c r="BB7" s="230"/>
      <c r="BC7" s="230"/>
      <c r="BD7" s="230"/>
      <c r="BE7" s="230"/>
      <c r="BF7" s="230"/>
      <c r="BG7" s="230"/>
      <c r="BH7" s="231"/>
    </row>
    <row r="8" spans="2:87" s="9" customFormat="1" ht="15" customHeight="1">
      <c r="B8" s="273"/>
      <c r="C8" s="218"/>
      <c r="D8" s="218"/>
      <c r="E8" s="219"/>
      <c r="F8" s="244"/>
      <c r="G8" s="244"/>
      <c r="H8" s="244"/>
      <c r="I8" s="244"/>
      <c r="J8" s="244"/>
      <c r="K8" s="244"/>
      <c r="L8" s="244"/>
      <c r="M8" s="244"/>
      <c r="N8" s="244"/>
      <c r="O8" s="244"/>
      <c r="P8" s="245"/>
      <c r="Q8" s="275"/>
      <c r="R8" s="218" t="s">
        <v>25</v>
      </c>
      <c r="S8" s="218"/>
      <c r="T8" s="219"/>
      <c r="U8" s="246" t="str">
        <f>ASC(基本情報入力!D12)</f>
        <v/>
      </c>
      <c r="V8" s="247"/>
      <c r="W8" s="247"/>
      <c r="X8" s="247"/>
      <c r="Y8" s="247"/>
      <c r="Z8" s="247"/>
      <c r="AA8" s="247"/>
      <c r="AB8" s="247"/>
      <c r="AC8" s="247"/>
      <c r="AD8" s="247"/>
      <c r="AE8" s="256"/>
      <c r="AF8" s="248" t="s">
        <v>23</v>
      </c>
      <c r="AG8" s="248"/>
      <c r="AH8" s="249"/>
      <c r="AI8" s="250" t="str">
        <f>IF(基本情報入力!D19="","＊＊＊＊＊＊＊＊",基本情報入力!D19&amp;"　"&amp;基本情報入力!G19)</f>
        <v>＊＊＊＊＊＊＊＊</v>
      </c>
      <c r="AJ8" s="251"/>
      <c r="AK8" s="251"/>
      <c r="AL8" s="251"/>
      <c r="AM8" s="251"/>
      <c r="AN8" s="251"/>
      <c r="AO8" s="251"/>
      <c r="AP8" s="251"/>
      <c r="AQ8" s="251"/>
      <c r="AR8" s="251"/>
      <c r="AT8" s="8"/>
      <c r="AU8" s="218"/>
      <c r="AV8" s="218"/>
      <c r="AW8" s="219"/>
      <c r="AX8" s="244"/>
      <c r="AY8" s="244"/>
      <c r="AZ8" s="244"/>
      <c r="BA8" s="244"/>
      <c r="BB8" s="244"/>
      <c r="BC8" s="244"/>
      <c r="BD8" s="244"/>
      <c r="BE8" s="244"/>
      <c r="BF8" s="244"/>
      <c r="BG8" s="244"/>
      <c r="BH8" s="245"/>
    </row>
    <row r="9" spans="2:87" s="9" customFormat="1" ht="15" customHeight="1">
      <c r="B9" s="273"/>
      <c r="C9" s="218"/>
      <c r="D9" s="218"/>
      <c r="E9" s="219"/>
      <c r="F9" s="233"/>
      <c r="G9" s="233"/>
      <c r="H9" s="233"/>
      <c r="I9" s="233"/>
      <c r="J9" s="233"/>
      <c r="K9" s="233"/>
      <c r="L9" s="233"/>
      <c r="M9" s="233"/>
      <c r="N9" s="233"/>
      <c r="O9" s="233"/>
      <c r="P9" s="234"/>
      <c r="Q9" s="275"/>
      <c r="R9" s="252" t="s">
        <v>26</v>
      </c>
      <c r="S9" s="252"/>
      <c r="T9" s="253"/>
      <c r="U9" s="254">
        <f>基本情報入力!D13</f>
        <v>0</v>
      </c>
      <c r="V9" s="255"/>
      <c r="W9" s="255"/>
      <c r="X9" s="255"/>
      <c r="Y9" s="255"/>
      <c r="Z9" s="255"/>
      <c r="AA9" s="255"/>
      <c r="AB9" s="255"/>
      <c r="AC9" s="255"/>
      <c r="AD9" s="255"/>
      <c r="AE9" s="256"/>
      <c r="AF9" s="248" t="s">
        <v>25</v>
      </c>
      <c r="AG9" s="248"/>
      <c r="AH9" s="249"/>
      <c r="AI9" s="250" t="str">
        <f>IF(基本情報入力!D20="","＊＊＊＊＊＊＊＊",基本情報入力!D20)</f>
        <v>＊＊＊＊＊＊＊＊</v>
      </c>
      <c r="AJ9" s="251"/>
      <c r="AK9" s="251"/>
      <c r="AL9" s="251"/>
      <c r="AM9" s="251"/>
      <c r="AN9" s="251"/>
      <c r="AO9" s="251"/>
      <c r="AP9" s="251"/>
      <c r="AQ9" s="251"/>
      <c r="AR9" s="251"/>
      <c r="AT9" s="10"/>
      <c r="AU9" s="218"/>
      <c r="AV9" s="218"/>
      <c r="AW9" s="219"/>
      <c r="AX9" s="233"/>
      <c r="AY9" s="233"/>
      <c r="AZ9" s="233"/>
      <c r="BA9" s="233"/>
      <c r="BB9" s="233"/>
      <c r="BC9" s="233"/>
      <c r="BD9" s="233"/>
      <c r="BE9" s="233"/>
      <c r="BF9" s="233"/>
      <c r="BG9" s="233"/>
      <c r="BH9" s="234"/>
    </row>
    <row r="10" spans="2:87" s="9" customFormat="1" ht="15" customHeight="1">
      <c r="B10" s="273"/>
      <c r="C10" s="223" t="s">
        <v>27</v>
      </c>
      <c r="D10" s="224"/>
      <c r="E10" s="225"/>
      <c r="F10" s="229">
        <f>基本情報入力!D7</f>
        <v>0</v>
      </c>
      <c r="G10" s="230"/>
      <c r="H10" s="230"/>
      <c r="I10" s="230"/>
      <c r="J10" s="230"/>
      <c r="K10" s="230"/>
      <c r="L10" s="230"/>
      <c r="M10" s="230"/>
      <c r="N10" s="230"/>
      <c r="O10" s="230"/>
      <c r="P10" s="231"/>
      <c r="Q10" s="275"/>
      <c r="R10" s="11"/>
      <c r="S10" s="235" t="s">
        <v>28</v>
      </c>
      <c r="T10" s="236"/>
      <c r="U10" s="237">
        <f>基本情報入力!D14</f>
        <v>0</v>
      </c>
      <c r="V10" s="238"/>
      <c r="W10" s="238"/>
      <c r="X10" s="238"/>
      <c r="Y10" s="238"/>
      <c r="Z10" s="238"/>
      <c r="AA10" s="238"/>
      <c r="AB10" s="238"/>
      <c r="AC10" s="238"/>
      <c r="AD10" s="238"/>
      <c r="AE10" s="256"/>
      <c r="AF10" s="264" t="s">
        <v>26</v>
      </c>
      <c r="AG10" s="264"/>
      <c r="AH10" s="265"/>
      <c r="AI10" s="266" t="str">
        <f>IF(基本情報入力!D21="","＊＊＊＊＊＊＊＊",基本情報入力!D21)</f>
        <v>＊＊＊＊＊＊＊＊</v>
      </c>
      <c r="AJ10" s="267"/>
      <c r="AK10" s="267"/>
      <c r="AL10" s="267"/>
      <c r="AM10" s="267"/>
      <c r="AN10" s="267"/>
      <c r="AO10" s="267"/>
      <c r="AP10" s="267"/>
      <c r="AQ10" s="267"/>
      <c r="AR10" s="268"/>
      <c r="AT10" s="10"/>
      <c r="AU10" s="223" t="s">
        <v>27</v>
      </c>
      <c r="AV10" s="224"/>
      <c r="AW10" s="225"/>
      <c r="AX10" s="229">
        <f>F10</f>
        <v>0</v>
      </c>
      <c r="AY10" s="230"/>
      <c r="AZ10" s="230"/>
      <c r="BA10" s="230"/>
      <c r="BB10" s="230"/>
      <c r="BC10" s="230"/>
      <c r="BD10" s="230"/>
      <c r="BE10" s="230"/>
      <c r="BF10" s="230"/>
      <c r="BG10" s="230"/>
      <c r="BH10" s="231"/>
    </row>
    <row r="11" spans="2:87" s="9" customFormat="1" ht="15" customHeight="1">
      <c r="B11" s="273"/>
      <c r="C11" s="226"/>
      <c r="D11" s="227"/>
      <c r="E11" s="228"/>
      <c r="F11" s="232"/>
      <c r="G11" s="233"/>
      <c r="H11" s="233"/>
      <c r="I11" s="233"/>
      <c r="J11" s="233"/>
      <c r="K11" s="233"/>
      <c r="L11" s="233"/>
      <c r="M11" s="233"/>
      <c r="N11" s="233"/>
      <c r="O11" s="233"/>
      <c r="P11" s="234"/>
      <c r="Q11" s="275"/>
      <c r="R11" s="11"/>
      <c r="S11" s="235" t="s">
        <v>61</v>
      </c>
      <c r="T11" s="236"/>
      <c r="U11" s="237">
        <f>基本情報入力!D15</f>
        <v>0</v>
      </c>
      <c r="V11" s="238"/>
      <c r="W11" s="238"/>
      <c r="X11" s="238"/>
      <c r="Y11" s="238"/>
      <c r="Z11" s="238"/>
      <c r="AA11" s="238"/>
      <c r="AB11" s="238"/>
      <c r="AC11" s="238"/>
      <c r="AD11" s="238"/>
      <c r="AE11" s="256"/>
      <c r="AF11" s="12"/>
      <c r="AG11" s="239" t="s">
        <v>28</v>
      </c>
      <c r="AH11" s="240"/>
      <c r="AI11" s="241" t="str">
        <f>IF(基本情報入力!D22="","＊＊＊＊＊＊＊＊",基本情報入力!D22)</f>
        <v>＊＊＊＊＊＊＊＊</v>
      </c>
      <c r="AJ11" s="242"/>
      <c r="AK11" s="242"/>
      <c r="AL11" s="242"/>
      <c r="AM11" s="242"/>
      <c r="AN11" s="242"/>
      <c r="AO11" s="242"/>
      <c r="AP11" s="242"/>
      <c r="AQ11" s="242"/>
      <c r="AR11" s="243"/>
      <c r="AT11" s="10"/>
      <c r="AU11" s="226"/>
      <c r="AV11" s="227"/>
      <c r="AW11" s="228"/>
      <c r="AX11" s="232"/>
      <c r="AY11" s="233"/>
      <c r="AZ11" s="233"/>
      <c r="BA11" s="233"/>
      <c r="BB11" s="233"/>
      <c r="BC11" s="233"/>
      <c r="BD11" s="233"/>
      <c r="BE11" s="233"/>
      <c r="BF11" s="233"/>
      <c r="BG11" s="233"/>
      <c r="BH11" s="234"/>
    </row>
    <row r="12" spans="2:87" s="9" customFormat="1" ht="15" customHeight="1">
      <c r="B12" s="274"/>
      <c r="C12" s="218" t="s">
        <v>81</v>
      </c>
      <c r="D12" s="218"/>
      <c r="E12" s="219"/>
      <c r="F12" s="220">
        <f>基本情報入力!D8</f>
        <v>0</v>
      </c>
      <c r="G12" s="221"/>
      <c r="H12" s="221"/>
      <c r="I12" s="221"/>
      <c r="J12" s="221"/>
      <c r="K12" s="52" t="s">
        <v>56</v>
      </c>
      <c r="L12" s="221">
        <f>基本情報入力!D9</f>
        <v>0</v>
      </c>
      <c r="M12" s="221"/>
      <c r="N12" s="221"/>
      <c r="O12" s="221"/>
      <c r="P12" s="222"/>
      <c r="Q12" s="276"/>
      <c r="R12" s="54"/>
      <c r="S12" s="277" t="s">
        <v>57</v>
      </c>
      <c r="T12" s="278"/>
      <c r="U12" s="271">
        <f>基本情報入力!D16</f>
        <v>0</v>
      </c>
      <c r="V12" s="272"/>
      <c r="W12" s="272"/>
      <c r="X12" s="272"/>
      <c r="Y12" s="272"/>
      <c r="Z12" s="272"/>
      <c r="AA12" s="272"/>
      <c r="AB12" s="272"/>
      <c r="AC12" s="272"/>
      <c r="AD12" s="272"/>
      <c r="AE12" s="257"/>
      <c r="AF12" s="14"/>
      <c r="AG12" s="213" t="s">
        <v>66</v>
      </c>
      <c r="AH12" s="214"/>
      <c r="AI12" s="215" t="str">
        <f>IF(基本情報入力!D23="","＊＊＊＊＊＊＊＊",基本情報入力!D23&amp;"/"&amp;基本情報入力!D24)</f>
        <v>＊＊＊＊＊＊＊＊</v>
      </c>
      <c r="AJ12" s="216"/>
      <c r="AK12" s="216"/>
      <c r="AL12" s="216"/>
      <c r="AM12" s="216"/>
      <c r="AN12" s="216"/>
      <c r="AO12" s="216"/>
      <c r="AP12" s="216"/>
      <c r="AQ12" s="216"/>
      <c r="AR12" s="217"/>
      <c r="AT12" s="13"/>
      <c r="AU12" s="218" t="s">
        <v>81</v>
      </c>
      <c r="AV12" s="218"/>
      <c r="AW12" s="219"/>
      <c r="AX12" s="220">
        <f>F12</f>
        <v>0</v>
      </c>
      <c r="AY12" s="221"/>
      <c r="AZ12" s="221"/>
      <c r="BA12" s="221"/>
      <c r="BB12" s="221"/>
      <c r="BC12" s="52" t="s">
        <v>56</v>
      </c>
      <c r="BD12" s="220">
        <f>L12</f>
        <v>0</v>
      </c>
      <c r="BE12" s="221"/>
      <c r="BF12" s="221"/>
      <c r="BG12" s="221"/>
      <c r="BH12" s="222"/>
    </row>
    <row r="13" spans="2:87" ht="7.5" customHeight="1"/>
    <row r="14" spans="2:87" ht="15" customHeight="1">
      <c r="B14" s="173" t="s">
        <v>82</v>
      </c>
      <c r="C14" s="174"/>
      <c r="D14" s="174"/>
      <c r="E14" s="174"/>
      <c r="F14" s="174"/>
      <c r="G14" s="174"/>
      <c r="H14" s="174"/>
      <c r="I14" s="174"/>
      <c r="J14" s="175"/>
      <c r="K14" s="173" t="s">
        <v>29</v>
      </c>
      <c r="L14" s="174"/>
      <c r="M14" s="175"/>
      <c r="N14" s="182" t="s">
        <v>30</v>
      </c>
      <c r="O14" s="183"/>
      <c r="P14" s="184"/>
      <c r="Q14" s="188" t="s">
        <v>126</v>
      </c>
      <c r="R14" s="188"/>
      <c r="S14" s="188"/>
      <c r="T14" s="188"/>
      <c r="U14" s="188"/>
      <c r="V14" s="188"/>
      <c r="W14" s="188"/>
      <c r="X14" s="188"/>
      <c r="Y14" s="188"/>
      <c r="Z14" s="188"/>
      <c r="AA14" s="188"/>
      <c r="AB14" s="188"/>
      <c r="AC14" s="188"/>
      <c r="AD14" s="188"/>
      <c r="AE14" s="162"/>
      <c r="AF14" s="174" t="s">
        <v>31</v>
      </c>
      <c r="AG14" s="174"/>
      <c r="AH14" s="175"/>
      <c r="AI14" s="173" t="s">
        <v>60</v>
      </c>
      <c r="AJ14" s="174"/>
      <c r="AK14" s="174"/>
      <c r="AL14" s="175"/>
      <c r="AM14" s="155" t="s">
        <v>127</v>
      </c>
      <c r="AN14" s="156"/>
      <c r="AO14" s="156"/>
      <c r="AP14" s="157"/>
      <c r="AQ14" s="161" t="s">
        <v>32</v>
      </c>
      <c r="AR14" s="162"/>
      <c r="AT14" s="165" t="s">
        <v>67</v>
      </c>
      <c r="AU14" s="167" t="s">
        <v>33</v>
      </c>
      <c r="AV14" s="168"/>
      <c r="AW14" s="168"/>
      <c r="AX14" s="168"/>
      <c r="AY14" s="169"/>
      <c r="AZ14" s="104" t="s">
        <v>34</v>
      </c>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6"/>
      <c r="BX14" s="110" t="s">
        <v>118</v>
      </c>
      <c r="BY14" s="110"/>
      <c r="BZ14" s="110"/>
      <c r="CA14" s="110"/>
      <c r="CB14" s="110"/>
      <c r="CC14" s="110"/>
      <c r="CD14" s="110"/>
      <c r="CE14" s="111"/>
      <c r="CF14" s="112" t="s">
        <v>128</v>
      </c>
      <c r="CG14" s="113"/>
      <c r="CH14" s="113"/>
      <c r="CI14" s="114"/>
    </row>
    <row r="15" spans="2:87" ht="15" customHeight="1">
      <c r="B15" s="176"/>
      <c r="C15" s="177"/>
      <c r="D15" s="177"/>
      <c r="E15" s="177"/>
      <c r="F15" s="177"/>
      <c r="G15" s="177"/>
      <c r="H15" s="177"/>
      <c r="I15" s="177"/>
      <c r="J15" s="178"/>
      <c r="K15" s="176"/>
      <c r="L15" s="177"/>
      <c r="M15" s="178"/>
      <c r="N15" s="185"/>
      <c r="O15" s="186"/>
      <c r="P15" s="187"/>
      <c r="Q15" s="189"/>
      <c r="R15" s="189"/>
      <c r="S15" s="189"/>
      <c r="T15" s="189"/>
      <c r="U15" s="189"/>
      <c r="V15" s="189"/>
      <c r="W15" s="189"/>
      <c r="X15" s="189"/>
      <c r="Y15" s="189"/>
      <c r="Z15" s="189"/>
      <c r="AA15" s="189"/>
      <c r="AB15" s="189"/>
      <c r="AC15" s="189"/>
      <c r="AD15" s="189"/>
      <c r="AE15" s="190"/>
      <c r="AF15" s="177"/>
      <c r="AG15" s="177"/>
      <c r="AH15" s="178"/>
      <c r="AI15" s="176"/>
      <c r="AJ15" s="177"/>
      <c r="AK15" s="177"/>
      <c r="AL15" s="178"/>
      <c r="AM15" s="158"/>
      <c r="AN15" s="159"/>
      <c r="AO15" s="159"/>
      <c r="AP15" s="160"/>
      <c r="AQ15" s="163"/>
      <c r="AR15" s="164"/>
      <c r="AT15" s="166"/>
      <c r="AU15" s="170"/>
      <c r="AV15" s="171"/>
      <c r="AW15" s="171"/>
      <c r="AX15" s="171"/>
      <c r="AY15" s="172"/>
      <c r="AZ15" s="107"/>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9"/>
      <c r="BX15" s="110"/>
      <c r="BY15" s="110"/>
      <c r="BZ15" s="110"/>
      <c r="CA15" s="110"/>
      <c r="CB15" s="110"/>
      <c r="CC15" s="110"/>
      <c r="CD15" s="110"/>
      <c r="CE15" s="111"/>
      <c r="CF15" s="115"/>
      <c r="CG15" s="116"/>
      <c r="CH15" s="116"/>
      <c r="CI15" s="117"/>
    </row>
    <row r="16" spans="2:87" ht="15" customHeight="1">
      <c r="B16" s="176"/>
      <c r="C16" s="177"/>
      <c r="D16" s="177"/>
      <c r="E16" s="177"/>
      <c r="F16" s="177"/>
      <c r="G16" s="177"/>
      <c r="H16" s="177"/>
      <c r="I16" s="177"/>
      <c r="J16" s="178"/>
      <c r="K16" s="56"/>
      <c r="L16" s="57"/>
      <c r="M16" s="58"/>
      <c r="N16" s="202" t="s">
        <v>35</v>
      </c>
      <c r="O16" s="203"/>
      <c r="P16" s="204"/>
      <c r="Q16" s="206" t="s">
        <v>35</v>
      </c>
      <c r="R16" s="206"/>
      <c r="S16" s="208"/>
      <c r="T16" s="209" t="s">
        <v>36</v>
      </c>
      <c r="U16" s="210"/>
      <c r="V16" s="210"/>
      <c r="W16" s="210"/>
      <c r="X16" s="210"/>
      <c r="Y16" s="211"/>
      <c r="Z16" s="212" t="s">
        <v>37</v>
      </c>
      <c r="AA16" s="206"/>
      <c r="AB16" s="208"/>
      <c r="AC16" s="212" t="s">
        <v>38</v>
      </c>
      <c r="AD16" s="206"/>
      <c r="AE16" s="207"/>
      <c r="AF16" s="57"/>
      <c r="AG16" s="57"/>
      <c r="AH16" s="58"/>
      <c r="AI16" s="56"/>
      <c r="AJ16" s="57"/>
      <c r="AK16" s="57"/>
      <c r="AL16" s="58"/>
      <c r="AM16" s="56"/>
      <c r="AN16" s="57"/>
      <c r="AO16" s="57"/>
      <c r="AP16" s="58"/>
      <c r="AQ16" s="59"/>
      <c r="AR16" s="60"/>
      <c r="AT16" s="61"/>
      <c r="AU16" s="62"/>
      <c r="AV16" s="63"/>
      <c r="AW16" s="63"/>
      <c r="AX16" s="63"/>
      <c r="AY16" s="64"/>
      <c r="AZ16" s="118" t="s">
        <v>39</v>
      </c>
      <c r="BA16" s="119"/>
      <c r="BB16" s="119"/>
      <c r="BC16" s="119"/>
      <c r="BD16" s="119"/>
      <c r="BE16" s="119"/>
      <c r="BF16" s="119"/>
      <c r="BG16" s="120"/>
      <c r="BH16" s="118" t="s">
        <v>68</v>
      </c>
      <c r="BI16" s="119"/>
      <c r="BJ16" s="119"/>
      <c r="BK16" s="119"/>
      <c r="BL16" s="119"/>
      <c r="BM16" s="119"/>
      <c r="BN16" s="119"/>
      <c r="BO16" s="120"/>
      <c r="BP16" s="118" t="s">
        <v>69</v>
      </c>
      <c r="BQ16" s="119"/>
      <c r="BR16" s="119"/>
      <c r="BS16" s="119"/>
      <c r="BT16" s="119"/>
      <c r="BU16" s="119"/>
      <c r="BV16" s="119"/>
      <c r="BW16" s="120"/>
      <c r="BX16" s="118" t="s">
        <v>121</v>
      </c>
      <c r="BY16" s="119"/>
      <c r="BZ16" s="119"/>
      <c r="CA16" s="120"/>
      <c r="CB16" s="118" t="s">
        <v>40</v>
      </c>
      <c r="CC16" s="119"/>
      <c r="CD16" s="119"/>
      <c r="CE16" s="127"/>
      <c r="CF16" s="50"/>
      <c r="CG16" s="65"/>
      <c r="CH16" s="65"/>
      <c r="CI16" s="66"/>
    </row>
    <row r="17" spans="2:87" ht="15" customHeight="1">
      <c r="B17" s="176"/>
      <c r="C17" s="177"/>
      <c r="D17" s="177"/>
      <c r="E17" s="177"/>
      <c r="F17" s="177"/>
      <c r="G17" s="177"/>
      <c r="H17" s="177"/>
      <c r="I17" s="177"/>
      <c r="J17" s="178"/>
      <c r="K17" s="38"/>
      <c r="L17" s="39"/>
      <c r="M17" s="40"/>
      <c r="N17" s="205"/>
      <c r="O17" s="206"/>
      <c r="P17" s="207"/>
      <c r="Q17" s="206"/>
      <c r="R17" s="206"/>
      <c r="S17" s="208"/>
      <c r="T17" s="191" t="s">
        <v>65</v>
      </c>
      <c r="U17" s="192"/>
      <c r="V17" s="193"/>
      <c r="W17" s="191" t="s">
        <v>70</v>
      </c>
      <c r="X17" s="192"/>
      <c r="Y17" s="193"/>
      <c r="Z17" s="212"/>
      <c r="AA17" s="206"/>
      <c r="AB17" s="208"/>
      <c r="AC17" s="212"/>
      <c r="AD17" s="206"/>
      <c r="AE17" s="207"/>
      <c r="AF17" s="39"/>
      <c r="AG17" s="39"/>
      <c r="AH17" s="40"/>
      <c r="AI17" s="38"/>
      <c r="AJ17" s="39"/>
      <c r="AK17" s="39"/>
      <c r="AL17" s="40"/>
      <c r="AM17" s="38"/>
      <c r="AN17" s="39"/>
      <c r="AO17" s="39"/>
      <c r="AP17" s="40"/>
      <c r="AQ17" s="36"/>
      <c r="AR17" s="37"/>
      <c r="AT17" s="15"/>
      <c r="AU17" s="194"/>
      <c r="AV17" s="195"/>
      <c r="AW17" s="195"/>
      <c r="AX17" s="195"/>
      <c r="AY17" s="196"/>
      <c r="AZ17" s="121"/>
      <c r="BA17" s="122"/>
      <c r="BB17" s="122"/>
      <c r="BC17" s="122"/>
      <c r="BD17" s="122"/>
      <c r="BE17" s="122"/>
      <c r="BF17" s="122"/>
      <c r="BG17" s="123"/>
      <c r="BH17" s="121"/>
      <c r="BI17" s="122"/>
      <c r="BJ17" s="122"/>
      <c r="BK17" s="122"/>
      <c r="BL17" s="122"/>
      <c r="BM17" s="122"/>
      <c r="BN17" s="122"/>
      <c r="BO17" s="123"/>
      <c r="BP17" s="121"/>
      <c r="BQ17" s="122"/>
      <c r="BR17" s="122"/>
      <c r="BS17" s="122"/>
      <c r="BT17" s="122"/>
      <c r="BU17" s="122"/>
      <c r="BV17" s="122"/>
      <c r="BW17" s="123"/>
      <c r="BX17" s="124"/>
      <c r="BY17" s="125"/>
      <c r="BZ17" s="125"/>
      <c r="CA17" s="126"/>
      <c r="CB17" s="124"/>
      <c r="CC17" s="125"/>
      <c r="CD17" s="125"/>
      <c r="CE17" s="128"/>
      <c r="CF17" s="17"/>
      <c r="CG17" s="18"/>
      <c r="CH17" s="18"/>
      <c r="CI17" s="19"/>
    </row>
    <row r="18" spans="2:87" s="16" customFormat="1" ht="13.5" customHeight="1">
      <c r="B18" s="179"/>
      <c r="C18" s="180"/>
      <c r="D18" s="180"/>
      <c r="E18" s="180"/>
      <c r="F18" s="180"/>
      <c r="G18" s="180"/>
      <c r="H18" s="180"/>
      <c r="I18" s="180"/>
      <c r="J18" s="181"/>
      <c r="K18" s="43"/>
      <c r="L18" s="55" t="s">
        <v>71</v>
      </c>
      <c r="M18" s="44"/>
      <c r="N18" s="43"/>
      <c r="O18" s="55" t="s">
        <v>72</v>
      </c>
      <c r="P18" s="44"/>
      <c r="Q18" s="45"/>
      <c r="R18" s="55" t="s">
        <v>73</v>
      </c>
      <c r="S18" s="51"/>
      <c r="T18" s="46"/>
      <c r="U18" s="55" t="s">
        <v>74</v>
      </c>
      <c r="V18" s="48"/>
      <c r="W18" s="47"/>
      <c r="X18" s="55" t="s">
        <v>75</v>
      </c>
      <c r="Y18" s="47"/>
      <c r="Z18" s="46"/>
      <c r="AA18" s="55" t="s">
        <v>76</v>
      </c>
      <c r="AB18" s="48"/>
      <c r="AC18" s="46"/>
      <c r="AD18" s="55" t="s">
        <v>77</v>
      </c>
      <c r="AE18" s="49"/>
      <c r="AF18" s="45"/>
      <c r="AG18" s="55" t="s">
        <v>78</v>
      </c>
      <c r="AH18" s="44"/>
      <c r="AI18" s="43"/>
      <c r="AJ18" s="200" t="s">
        <v>79</v>
      </c>
      <c r="AK18" s="200"/>
      <c r="AL18" s="42"/>
      <c r="AM18" s="43"/>
      <c r="AN18" s="45"/>
      <c r="AO18" s="45"/>
      <c r="AP18" s="44"/>
      <c r="AQ18" s="41"/>
      <c r="AR18" s="42"/>
      <c r="AT18" s="20"/>
      <c r="AU18" s="197"/>
      <c r="AV18" s="198"/>
      <c r="AW18" s="198"/>
      <c r="AX18" s="198"/>
      <c r="AY18" s="199"/>
      <c r="AZ18" s="201" t="s">
        <v>41</v>
      </c>
      <c r="BA18" s="97"/>
      <c r="BB18" s="97"/>
      <c r="BC18" s="97"/>
      <c r="BD18" s="97" t="s">
        <v>42</v>
      </c>
      <c r="BE18" s="97"/>
      <c r="BF18" s="97"/>
      <c r="BG18" s="97"/>
      <c r="BH18" s="97" t="s">
        <v>41</v>
      </c>
      <c r="BI18" s="97"/>
      <c r="BJ18" s="97"/>
      <c r="BK18" s="97"/>
      <c r="BL18" s="97" t="s">
        <v>42</v>
      </c>
      <c r="BM18" s="97"/>
      <c r="BN18" s="97"/>
      <c r="BO18" s="97"/>
      <c r="BP18" s="97" t="s">
        <v>41</v>
      </c>
      <c r="BQ18" s="97"/>
      <c r="BR18" s="97"/>
      <c r="BS18" s="97"/>
      <c r="BT18" s="97" t="s">
        <v>42</v>
      </c>
      <c r="BU18" s="97"/>
      <c r="BV18" s="97"/>
      <c r="BW18" s="97"/>
      <c r="BX18" s="121"/>
      <c r="BY18" s="122"/>
      <c r="BZ18" s="122"/>
      <c r="CA18" s="123"/>
      <c r="CB18" s="121"/>
      <c r="CC18" s="122"/>
      <c r="CD18" s="122"/>
      <c r="CE18" s="129"/>
      <c r="CF18" s="21"/>
      <c r="CG18" s="22"/>
      <c r="CH18" s="22"/>
      <c r="CI18" s="23"/>
    </row>
    <row r="19" spans="2:87" ht="16.5" customHeight="1">
      <c r="B19" s="143"/>
      <c r="C19" s="144"/>
      <c r="D19" s="144"/>
      <c r="E19" s="144"/>
      <c r="F19" s="144"/>
      <c r="G19" s="144"/>
      <c r="H19" s="144"/>
      <c r="I19" s="144"/>
      <c r="J19" s="145"/>
      <c r="K19" s="146">
        <v>1320</v>
      </c>
      <c r="L19" s="146"/>
      <c r="M19" s="146"/>
      <c r="N19" s="132"/>
      <c r="O19" s="132"/>
      <c r="P19" s="132"/>
      <c r="Q19" s="132"/>
      <c r="R19" s="132"/>
      <c r="S19" s="147"/>
      <c r="T19" s="131"/>
      <c r="U19" s="132"/>
      <c r="V19" s="147"/>
      <c r="W19" s="148"/>
      <c r="X19" s="149"/>
      <c r="Y19" s="150"/>
      <c r="Z19" s="131"/>
      <c r="AA19" s="132"/>
      <c r="AB19" s="133"/>
      <c r="AC19" s="134"/>
      <c r="AD19" s="132"/>
      <c r="AE19" s="132"/>
      <c r="AF19" s="135">
        <f>Q19+T19*1.25+W19*1.5+Z19*1.35+AC19*0.25</f>
        <v>0</v>
      </c>
      <c r="AG19" s="136"/>
      <c r="AH19" s="137"/>
      <c r="AI19" s="138">
        <f t="shared" ref="AI19" si="0">IF(K19="","",K19*AF19)</f>
        <v>0</v>
      </c>
      <c r="AJ19" s="139"/>
      <c r="AK19" s="139"/>
      <c r="AL19" s="140"/>
      <c r="AM19" s="138" t="str">
        <f t="shared" ref="AM19" si="1">CF19</f>
        <v/>
      </c>
      <c r="AN19" s="139"/>
      <c r="AO19" s="139"/>
      <c r="AP19" s="140"/>
      <c r="AQ19" s="141" t="str">
        <f t="shared" ref="AQ19" si="2">IF(AM19="","",IF(AM19&gt;=AI19,"合格","要確認"))</f>
        <v/>
      </c>
      <c r="AR19" s="142"/>
      <c r="AT19" s="24">
        <v>1</v>
      </c>
      <c r="AU19" s="151" t="str">
        <f>IF(B19="","",B19)</f>
        <v/>
      </c>
      <c r="AV19" s="152"/>
      <c r="AW19" s="152"/>
      <c r="AX19" s="152"/>
      <c r="AY19" s="153"/>
      <c r="AZ19" s="154"/>
      <c r="BA19" s="103"/>
      <c r="BB19" s="103"/>
      <c r="BC19" s="103"/>
      <c r="BD19" s="130">
        <f t="shared" ref="BD19" si="3">IF(AZ19="",AZ19,ROUND(AZ19*Q19/N19,0))</f>
        <v>0</v>
      </c>
      <c r="BE19" s="130"/>
      <c r="BF19" s="130"/>
      <c r="BG19" s="130"/>
      <c r="BH19" s="103"/>
      <c r="BI19" s="103"/>
      <c r="BJ19" s="103"/>
      <c r="BK19" s="103"/>
      <c r="BL19" s="130">
        <f t="shared" ref="BL19" si="4">IF(BH19="",BH19,ROUND(BH19*Q19/N19,0))</f>
        <v>0</v>
      </c>
      <c r="BM19" s="130"/>
      <c r="BN19" s="130"/>
      <c r="BO19" s="130"/>
      <c r="BP19" s="98"/>
      <c r="BQ19" s="98"/>
      <c r="BR19" s="98"/>
      <c r="BS19" s="98"/>
      <c r="BT19" s="102"/>
      <c r="BU19" s="102"/>
      <c r="BV19" s="102"/>
      <c r="BW19" s="102"/>
      <c r="BX19" s="103"/>
      <c r="BY19" s="103"/>
      <c r="BZ19" s="103"/>
      <c r="CA19" s="103"/>
      <c r="CB19" s="98"/>
      <c r="CC19" s="98"/>
      <c r="CD19" s="98"/>
      <c r="CE19" s="99"/>
      <c r="CF19" s="100" t="str">
        <f t="shared" ref="CF19" si="5">IF(AZ19="","",BD19+BL19+BT19+BX19+CB19)</f>
        <v/>
      </c>
      <c r="CG19" s="101"/>
      <c r="CH19" s="101"/>
      <c r="CI19" s="101"/>
    </row>
    <row r="20" spans="2:87" ht="17.25" customHeight="1">
      <c r="AE20" s="25"/>
      <c r="BA20" s="27"/>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87" ht="15" customHeight="1">
      <c r="BA21" s="27"/>
      <c r="BB21" s="26"/>
      <c r="BC21" s="26"/>
      <c r="BD21" s="26"/>
      <c r="BE21" s="26"/>
      <c r="BF21" s="26"/>
      <c r="BG21" s="26"/>
      <c r="BH21" s="26"/>
      <c r="BI21" s="26"/>
      <c r="BJ21" s="26"/>
      <c r="BK21" s="26"/>
      <c r="BL21" s="26"/>
      <c r="BM21" s="26"/>
      <c r="BN21" s="26"/>
      <c r="BO21" s="26"/>
      <c r="BP21" s="26"/>
      <c r="BQ21" s="26"/>
      <c r="BR21" s="26"/>
      <c r="BS21" s="26"/>
      <c r="BT21" s="26"/>
      <c r="BU21" s="26"/>
      <c r="BV21" s="26"/>
      <c r="BW21" s="26"/>
    </row>
    <row r="22" spans="2:87" ht="15" customHeight="1">
      <c r="B22" s="70"/>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Z22" s="26"/>
    </row>
    <row r="23" spans="2:87" ht="15" customHeight="1">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87" ht="15" customHeight="1">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87" ht="15" customHeight="1">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87" ht="15" customHeight="1">
      <c r="B26" s="16"/>
      <c r="C26" s="16"/>
      <c r="D26" s="68"/>
      <c r="E26" s="68"/>
      <c r="F26" s="68"/>
      <c r="G26" s="68"/>
      <c r="H26" s="68"/>
      <c r="I26" s="68"/>
      <c r="J26" s="68"/>
      <c r="K26" s="68"/>
      <c r="L26" s="68"/>
      <c r="M26" s="68"/>
      <c r="N26" s="68"/>
      <c r="O26" s="68"/>
      <c r="P26" s="68"/>
      <c r="Q26" s="68"/>
      <c r="R26" s="68"/>
      <c r="S26" s="68"/>
      <c r="T26" s="68"/>
      <c r="U26" s="68"/>
      <c r="V26" s="68"/>
      <c r="W26" s="16"/>
      <c r="X26" s="16"/>
      <c r="Y26" s="16"/>
      <c r="Z26" s="16"/>
      <c r="AA26" s="16"/>
      <c r="AB26" s="16"/>
      <c r="AC26" s="16"/>
      <c r="AD26" s="16"/>
      <c r="AE26" s="16"/>
      <c r="AF26" s="16"/>
      <c r="AG26" s="16"/>
      <c r="AH26" s="16"/>
      <c r="AI26" s="16"/>
      <c r="AJ26" s="16"/>
      <c r="AK26" s="16"/>
      <c r="AL26" s="16"/>
      <c r="AM26" s="16"/>
      <c r="AN26" s="16"/>
      <c r="AO26" s="16"/>
      <c r="AP26" s="16"/>
      <c r="AQ26" s="16"/>
      <c r="AR26" s="16"/>
    </row>
    <row r="27" spans="2:87" ht="15" customHeight="1">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87" ht="15" customHeight="1">
      <c r="B28" s="16"/>
      <c r="C28" s="16"/>
      <c r="D28" s="70"/>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87" ht="15" customHeight="1">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87" ht="15" customHeight="1">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87" ht="15" customHeight="1">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87" ht="15" customHeight="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ht="15" customHeight="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ht="15" customHeight="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ht="15" customHeight="1">
      <c r="B35" s="16"/>
      <c r="C35" s="16"/>
      <c r="D35" s="16"/>
      <c r="E35" s="70"/>
      <c r="F35" s="16"/>
      <c r="G35" s="16"/>
      <c r="H35" s="16"/>
      <c r="I35" s="16"/>
      <c r="J35" s="16"/>
      <c r="K35" s="16"/>
      <c r="L35" s="70"/>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ht="15" customHeight="1">
      <c r="B36" s="16"/>
      <c r="C36" s="16"/>
      <c r="D36" s="16"/>
      <c r="E36" s="70"/>
      <c r="F36" s="16"/>
      <c r="G36" s="16"/>
      <c r="H36" s="16"/>
      <c r="I36" s="16"/>
      <c r="J36" s="16"/>
      <c r="K36" s="16"/>
      <c r="L36" s="70"/>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ht="15" customHeight="1">
      <c r="B37" s="16"/>
      <c r="C37" s="16"/>
      <c r="D37" s="16"/>
      <c r="E37" s="70"/>
      <c r="F37" s="16"/>
      <c r="G37" s="16"/>
      <c r="H37" s="16"/>
      <c r="I37" s="16"/>
      <c r="J37" s="16"/>
      <c r="K37" s="16"/>
      <c r="L37" s="70"/>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ht="15" customHeight="1">
      <c r="B38" s="16"/>
      <c r="C38" s="16"/>
      <c r="D38" s="16"/>
      <c r="E38" s="70"/>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ht="1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sheetData>
  <mergeCells count="119">
    <mergeCell ref="AO2:AR2"/>
    <mergeCell ref="AT2:BO3"/>
    <mergeCell ref="AE3:AK3"/>
    <mergeCell ref="AL3:AR3"/>
    <mergeCell ref="B5:P5"/>
    <mergeCell ref="Q5:AD5"/>
    <mergeCell ref="AE5:AR5"/>
    <mergeCell ref="AT5:BH5"/>
    <mergeCell ref="B2:Q3"/>
    <mergeCell ref="V2:Y2"/>
    <mergeCell ref="Z2:AD2"/>
    <mergeCell ref="AE2:AH2"/>
    <mergeCell ref="AI2:AL2"/>
    <mergeCell ref="AM2:AN2"/>
    <mergeCell ref="R2:S3"/>
    <mergeCell ref="B6:B12"/>
    <mergeCell ref="C6:E6"/>
    <mergeCell ref="F6:P6"/>
    <mergeCell ref="Q6:Q12"/>
    <mergeCell ref="R6:T6"/>
    <mergeCell ref="U6:AD6"/>
    <mergeCell ref="C12:E12"/>
    <mergeCell ref="F12:J12"/>
    <mergeCell ref="L12:P12"/>
    <mergeCell ref="S12:T12"/>
    <mergeCell ref="C10:E11"/>
    <mergeCell ref="F10:P11"/>
    <mergeCell ref="C7:E9"/>
    <mergeCell ref="F7:P9"/>
    <mergeCell ref="AX7:BH9"/>
    <mergeCell ref="R8:T8"/>
    <mergeCell ref="U8:AD8"/>
    <mergeCell ref="AF8:AH8"/>
    <mergeCell ref="AI8:AR8"/>
    <mergeCell ref="R9:T9"/>
    <mergeCell ref="U9:AD9"/>
    <mergeCell ref="AF9:AH9"/>
    <mergeCell ref="AE6:AE12"/>
    <mergeCell ref="AF6:AH6"/>
    <mergeCell ref="AI6:AR6"/>
    <mergeCell ref="AU6:AW6"/>
    <mergeCell ref="AX6:BH6"/>
    <mergeCell ref="R7:T7"/>
    <mergeCell ref="U7:AD7"/>
    <mergeCell ref="AF7:AH7"/>
    <mergeCell ref="AI9:AR9"/>
    <mergeCell ref="S10:T10"/>
    <mergeCell ref="U10:AD10"/>
    <mergeCell ref="AF10:AH10"/>
    <mergeCell ref="AI10:AR10"/>
    <mergeCell ref="AI7:AR7"/>
    <mergeCell ref="AU7:AW9"/>
    <mergeCell ref="U12:AD12"/>
    <mergeCell ref="AG12:AH12"/>
    <mergeCell ref="AI12:AR12"/>
    <mergeCell ref="AU12:AW12"/>
    <mergeCell ref="AX12:BB12"/>
    <mergeCell ref="BD12:BH12"/>
    <mergeCell ref="AU10:AW11"/>
    <mergeCell ref="AX10:BH11"/>
    <mergeCell ref="S11:T11"/>
    <mergeCell ref="U11:AD11"/>
    <mergeCell ref="AG11:AH11"/>
    <mergeCell ref="AI11:AR11"/>
    <mergeCell ref="AU19:AY19"/>
    <mergeCell ref="AZ19:BC19"/>
    <mergeCell ref="BD19:BG19"/>
    <mergeCell ref="AM14:AP15"/>
    <mergeCell ref="AQ14:AR15"/>
    <mergeCell ref="AT14:AT15"/>
    <mergeCell ref="AU14:AY15"/>
    <mergeCell ref="B14:J18"/>
    <mergeCell ref="K14:M15"/>
    <mergeCell ref="N14:P15"/>
    <mergeCell ref="Q14:AE15"/>
    <mergeCell ref="AF14:AH15"/>
    <mergeCell ref="AI14:AL15"/>
    <mergeCell ref="T17:V17"/>
    <mergeCell ref="W17:Y17"/>
    <mergeCell ref="AU17:AY18"/>
    <mergeCell ref="AJ18:AK18"/>
    <mergeCell ref="AZ18:BC18"/>
    <mergeCell ref="N16:P17"/>
    <mergeCell ref="Q16:S17"/>
    <mergeCell ref="T16:Y16"/>
    <mergeCell ref="Z16:AB17"/>
    <mergeCell ref="AC16:AE17"/>
    <mergeCell ref="AZ16:BG17"/>
    <mergeCell ref="Z19:AB19"/>
    <mergeCell ref="AC19:AE19"/>
    <mergeCell ref="AF19:AH19"/>
    <mergeCell ref="AI19:AL19"/>
    <mergeCell ref="AM19:AP19"/>
    <mergeCell ref="AQ19:AR19"/>
    <mergeCell ref="B19:J19"/>
    <mergeCell ref="K19:M19"/>
    <mergeCell ref="N19:P19"/>
    <mergeCell ref="Q19:S19"/>
    <mergeCell ref="T19:V19"/>
    <mergeCell ref="W19:Y19"/>
    <mergeCell ref="BT18:BW18"/>
    <mergeCell ref="CB19:CE19"/>
    <mergeCell ref="CF19:CI19"/>
    <mergeCell ref="BT19:BW19"/>
    <mergeCell ref="BX19:CA19"/>
    <mergeCell ref="AZ14:BW15"/>
    <mergeCell ref="BX14:CE15"/>
    <mergeCell ref="CF14:CI15"/>
    <mergeCell ref="BP16:BW17"/>
    <mergeCell ref="BX16:CA18"/>
    <mergeCell ref="CB16:CE18"/>
    <mergeCell ref="BP18:BS18"/>
    <mergeCell ref="BD18:BG18"/>
    <mergeCell ref="BH18:BK18"/>
    <mergeCell ref="BL18:BO18"/>
    <mergeCell ref="BH16:BO17"/>
    <mergeCell ref="BH19:BK19"/>
    <mergeCell ref="BL19:BO19"/>
    <mergeCell ref="BP19:BS19"/>
  </mergeCells>
  <phoneticPr fontId="2"/>
  <conditionalFormatting sqref="B19">
    <cfRule type="containsBlanks" dxfId="16" priority="19">
      <formula>LEN(TRIM(B19))=0</formula>
    </cfRule>
  </conditionalFormatting>
  <conditionalFormatting sqref="Z2">
    <cfRule type="containsBlanks" dxfId="15" priority="17">
      <formula>LEN(TRIM(Z2))=0</formula>
    </cfRule>
  </conditionalFormatting>
  <conditionalFormatting sqref="AI2 AO2">
    <cfRule type="containsBlanks" dxfId="14" priority="16">
      <formula>LEN(TRIM(AI2))=0</formula>
    </cfRule>
  </conditionalFormatting>
  <conditionalFormatting sqref="AL3">
    <cfRule type="containsBlanks" dxfId="13" priority="15">
      <formula>LEN(TRIM(AL3))=0</formula>
    </cfRule>
  </conditionalFormatting>
  <conditionalFormatting sqref="N19:AE19">
    <cfRule type="containsBlanks" dxfId="12" priority="2">
      <formula>LEN(TRIM(N19))=0</formula>
    </cfRule>
  </conditionalFormatting>
  <conditionalFormatting sqref="AZ19:BC19 BH19:BK19 BP19:BS19 BX19:CE19">
    <cfRule type="containsBlanks" dxfId="11" priority="1">
      <formula>LEN(TRIM(AZ19))=0</formula>
    </cfRule>
  </conditionalFormatting>
  <conditionalFormatting sqref="AQ19:AR19">
    <cfRule type="cellIs" dxfId="10" priority="3" operator="equal">
      <formula>"要確認"</formula>
    </cfRule>
  </conditionalFormatting>
  <printOptions horizontalCentered="1"/>
  <pageMargins left="0.59055118110236227" right="0.59055118110236227" top="0.70866141732283472"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6:M57"/>
  <sheetViews>
    <sheetView view="pageBreakPreview" zoomScale="85" zoomScaleNormal="100" zoomScaleSheetLayoutView="85" workbookViewId="0">
      <selection activeCell="J18" sqref="J18"/>
    </sheetView>
  </sheetViews>
  <sheetFormatPr defaultRowHeight="13.5"/>
  <cols>
    <col min="1" max="1" width="3.875" style="28" customWidth="1"/>
    <col min="2" max="2" width="12.5" style="28" customWidth="1"/>
    <col min="3" max="4" width="3.75" style="28" customWidth="1"/>
    <col min="5" max="5" width="6.25" style="28" customWidth="1"/>
    <col min="6" max="6" width="3.75" style="28" customWidth="1"/>
    <col min="7" max="7" width="8.75" style="28" customWidth="1"/>
    <col min="8" max="8" width="3.75" style="28" customWidth="1"/>
    <col min="9" max="10" width="11.25" style="28" customWidth="1"/>
    <col min="11" max="12" width="8" style="28" customWidth="1"/>
    <col min="13" max="13" width="3.875" style="28" customWidth="1"/>
    <col min="14" max="14" width="9" style="28" customWidth="1"/>
    <col min="15" max="16384" width="9" style="28"/>
  </cols>
  <sheetData>
    <row r="6" spans="1:13" ht="45" customHeight="1">
      <c r="A6" s="300" t="s">
        <v>44</v>
      </c>
      <c r="B6" s="300"/>
      <c r="C6" s="300"/>
      <c r="D6" s="300"/>
      <c r="E6" s="300"/>
      <c r="F6" s="300"/>
      <c r="G6" s="300"/>
      <c r="H6" s="300"/>
      <c r="I6" s="300"/>
      <c r="J6" s="300"/>
      <c r="K6" s="300"/>
      <c r="L6" s="300"/>
      <c r="M6" s="300"/>
    </row>
    <row r="10" spans="1:13" s="31" customFormat="1" ht="37.5" customHeight="1">
      <c r="B10" s="34" t="s">
        <v>45</v>
      </c>
      <c r="C10" s="32"/>
      <c r="D10" s="301" t="str">
        <f>IF(基本情報入力!D6="","",基本情報入力!D6)</f>
        <v/>
      </c>
      <c r="E10" s="301"/>
      <c r="F10" s="301"/>
      <c r="G10" s="301"/>
      <c r="H10" s="301"/>
      <c r="I10" s="301"/>
      <c r="J10" s="301"/>
      <c r="K10" s="301"/>
      <c r="L10" s="301"/>
    </row>
    <row r="11" spans="1:13" s="31" customFormat="1" ht="17.25"/>
    <row r="12" spans="1:13" s="31" customFormat="1" ht="24" customHeight="1">
      <c r="B12" s="33" t="s">
        <v>46</v>
      </c>
      <c r="C12" s="32"/>
      <c r="D12" s="31" t="s">
        <v>49</v>
      </c>
      <c r="E12" s="53"/>
      <c r="F12" s="31" t="s">
        <v>50</v>
      </c>
    </row>
    <row r="13" spans="1:13" s="31" customFormat="1" ht="17.25"/>
    <row r="14" spans="1:13" s="31" customFormat="1" ht="24" customHeight="1">
      <c r="B14" s="33" t="s">
        <v>47</v>
      </c>
      <c r="C14" s="32"/>
      <c r="D14" s="302"/>
      <c r="E14" s="302"/>
      <c r="F14" s="302"/>
      <c r="G14" s="302"/>
      <c r="H14" s="30" t="s">
        <v>56</v>
      </c>
      <c r="I14" s="302"/>
      <c r="J14" s="302"/>
    </row>
    <row r="15" spans="1:13" s="29" customFormat="1" ht="14.25"/>
    <row r="16" spans="1:13" s="29" customFormat="1" ht="14.25"/>
    <row r="18" spans="2:12" s="29" customFormat="1" ht="14.25"/>
    <row r="19" spans="2:12" s="29" customFormat="1" ht="14.25"/>
    <row r="20" spans="2:12" s="29" customFormat="1" ht="14.25"/>
    <row r="21" spans="2:12" s="29" customFormat="1" ht="14.25"/>
    <row r="22" spans="2:12" s="29" customFormat="1" ht="14.25"/>
    <row r="23" spans="2:12" s="29" customFormat="1" ht="14.25"/>
    <row r="24" spans="2:12" s="29" customFormat="1" ht="14.25"/>
    <row r="25" spans="2:12" s="29" customFormat="1" ht="14.25"/>
    <row r="26" spans="2:12" s="29" customFormat="1" ht="18.75" customHeight="1">
      <c r="B26" s="29" t="s">
        <v>48</v>
      </c>
    </row>
    <row r="27" spans="2:12" s="29" customFormat="1" ht="14.25"/>
    <row r="28" spans="2:12" s="29" customFormat="1" ht="14.25"/>
    <row r="29" spans="2:12" s="29" customFormat="1" ht="18.75" customHeight="1">
      <c r="B29" s="29" t="s">
        <v>51</v>
      </c>
    </row>
    <row r="30" spans="2:12" s="29" customFormat="1" ht="14.25"/>
    <row r="31" spans="2:12" s="29" customFormat="1" ht="14.25"/>
    <row r="32" spans="2:12" s="29" customFormat="1" ht="18.75" customHeight="1">
      <c r="J32" s="303"/>
      <c r="K32" s="303"/>
      <c r="L32" s="303"/>
    </row>
    <row r="33" spans="2:12" s="29" customFormat="1" ht="14.25"/>
    <row r="34" spans="2:12" s="29" customFormat="1" ht="14.25"/>
    <row r="35" spans="2:12" s="29" customFormat="1" ht="18.75" customHeight="1">
      <c r="B35" s="304" t="s">
        <v>52</v>
      </c>
      <c r="C35" s="304"/>
    </row>
    <row r="36" spans="2:12" s="29" customFormat="1" ht="11.25" customHeight="1">
      <c r="B36" s="35"/>
      <c r="C36" s="35"/>
    </row>
    <row r="37" spans="2:12" s="29" customFormat="1" ht="22.5" customHeight="1">
      <c r="C37" s="306" t="s">
        <v>53</v>
      </c>
      <c r="D37" s="306"/>
      <c r="F37" s="305" t="str">
        <f>IF(基本情報入力!D12="","",基本情報入力!D12)</f>
        <v/>
      </c>
      <c r="G37" s="305"/>
      <c r="H37" s="305"/>
      <c r="I37" s="305"/>
      <c r="J37" s="305"/>
      <c r="K37" s="305"/>
      <c r="L37" s="305"/>
    </row>
    <row r="38" spans="2:12" s="29" customFormat="1" ht="11.25" customHeight="1"/>
    <row r="39" spans="2:12" s="29" customFormat="1" ht="22.5" customHeight="1">
      <c r="C39" s="306" t="s">
        <v>54</v>
      </c>
      <c r="D39" s="306"/>
      <c r="F39" s="305" t="str">
        <f>IF(基本情報入力!D10="","",基本情報入力!D10)</f>
        <v/>
      </c>
      <c r="G39" s="305"/>
      <c r="H39" s="305"/>
      <c r="I39" s="305"/>
      <c r="J39" s="305"/>
      <c r="K39" s="305"/>
      <c r="L39" s="305"/>
    </row>
    <row r="40" spans="2:12" s="29" customFormat="1" ht="11.25" customHeight="1"/>
    <row r="41" spans="2:12" s="29" customFormat="1" ht="22.5" customHeight="1">
      <c r="C41" s="306" t="s">
        <v>55</v>
      </c>
      <c r="D41" s="306"/>
      <c r="F41" s="305" t="str">
        <f>基本情報入力!D11&amp;"　"&amp;基本情報入力!G11</f>
        <v>　</v>
      </c>
      <c r="G41" s="305"/>
      <c r="H41" s="305"/>
      <c r="I41" s="305"/>
      <c r="J41" s="305"/>
      <c r="K41" s="305"/>
      <c r="L41" s="305"/>
    </row>
    <row r="42" spans="2:12" s="29" customFormat="1" ht="14.25"/>
    <row r="43" spans="2:12" s="29" customFormat="1" ht="14.25"/>
    <row r="44" spans="2:12" s="29" customFormat="1" ht="14.25"/>
    <row r="45" spans="2:12" s="29" customFormat="1" ht="14.25"/>
    <row r="46" spans="2:12" s="29" customFormat="1" ht="14.25"/>
    <row r="47" spans="2:12" s="29" customFormat="1" ht="14.25"/>
    <row r="48" spans="2:12" s="29" customFormat="1" ht="14.25"/>
    <row r="49" s="29" customFormat="1" ht="14.25"/>
    <row r="50" s="29" customFormat="1" ht="14.25"/>
    <row r="51" s="29" customFormat="1" ht="14.25"/>
    <row r="52" s="29" customFormat="1" ht="14.25"/>
    <row r="53" s="29" customFormat="1" ht="14.25"/>
    <row r="54" s="29" customFormat="1" ht="14.25"/>
    <row r="55" s="29" customFormat="1" ht="14.25"/>
    <row r="56" s="29" customFormat="1" ht="14.25"/>
    <row r="57" s="29" customFormat="1" ht="14.25"/>
  </sheetData>
  <sheetProtection password="DDAF" sheet="1" objects="1" scenarios="1"/>
  <mergeCells count="12">
    <mergeCell ref="B35:C35"/>
    <mergeCell ref="F41:L41"/>
    <mergeCell ref="F39:L39"/>
    <mergeCell ref="F37:L37"/>
    <mergeCell ref="C39:D39"/>
    <mergeCell ref="C41:D41"/>
    <mergeCell ref="C37:D37"/>
    <mergeCell ref="A6:M6"/>
    <mergeCell ref="D10:L10"/>
    <mergeCell ref="D14:G14"/>
    <mergeCell ref="I14:J14"/>
    <mergeCell ref="J32:L32"/>
  </mergeCells>
  <phoneticPr fontId="2"/>
  <conditionalFormatting sqref="E12 D14 I14 J32">
    <cfRule type="containsBlanks" dxfId="9" priority="1">
      <formula>LEN(TRIM(D12))=0</formula>
    </cfRule>
  </conditionalFormatting>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AFE56-3232-4383-970C-1B2CCA5A3CF6}">
  <dimension ref="B1:CI39"/>
  <sheetViews>
    <sheetView view="pageLayout" topLeftCell="A7" zoomScaleNormal="100" zoomScaleSheetLayoutView="85" workbookViewId="0">
      <selection activeCell="BJ29" sqref="BJ29"/>
    </sheetView>
  </sheetViews>
  <sheetFormatPr defaultColWidth="3.125" defaultRowHeight="15" customHeight="1"/>
  <cols>
    <col min="1" max="1" width="1.25" style="6" customWidth="1"/>
    <col min="2" max="44" width="3.125" style="6"/>
    <col min="45" max="45" width="1.75" style="6" customWidth="1"/>
    <col min="46" max="16384" width="3.125" style="6"/>
  </cols>
  <sheetData>
    <row r="1" spans="2:87" ht="7.5" customHeight="1"/>
    <row r="2" spans="2:87" ht="15" customHeight="1">
      <c r="B2" s="281" t="s">
        <v>80</v>
      </c>
      <c r="C2" s="281"/>
      <c r="D2" s="281"/>
      <c r="E2" s="281"/>
      <c r="F2" s="281"/>
      <c r="G2" s="281"/>
      <c r="H2" s="281"/>
      <c r="I2" s="281"/>
      <c r="J2" s="281"/>
      <c r="K2" s="281"/>
      <c r="L2" s="281"/>
      <c r="M2" s="281"/>
      <c r="N2" s="281"/>
      <c r="O2" s="281"/>
      <c r="P2" s="281"/>
      <c r="Q2" s="281"/>
      <c r="R2" s="281"/>
      <c r="S2" s="281"/>
      <c r="V2" s="297" t="s">
        <v>17</v>
      </c>
      <c r="W2" s="298"/>
      <c r="X2" s="298"/>
      <c r="Y2" s="298"/>
      <c r="Z2" s="284"/>
      <c r="AA2" s="279"/>
      <c r="AB2" s="279"/>
      <c r="AC2" s="279"/>
      <c r="AD2" s="280"/>
      <c r="AE2" s="297" t="s">
        <v>18</v>
      </c>
      <c r="AF2" s="298"/>
      <c r="AG2" s="298"/>
      <c r="AH2" s="298"/>
      <c r="AI2" s="284"/>
      <c r="AJ2" s="279"/>
      <c r="AK2" s="279"/>
      <c r="AL2" s="279"/>
      <c r="AM2" s="299" t="s">
        <v>56</v>
      </c>
      <c r="AN2" s="299"/>
      <c r="AO2" s="279"/>
      <c r="AP2" s="279"/>
      <c r="AQ2" s="279"/>
      <c r="AR2" s="280"/>
      <c r="AT2" s="281" t="s">
        <v>83</v>
      </c>
      <c r="AU2" s="281"/>
      <c r="AV2" s="281"/>
      <c r="AW2" s="281"/>
      <c r="AX2" s="281"/>
      <c r="AY2" s="281"/>
      <c r="AZ2" s="281"/>
      <c r="BA2" s="281"/>
      <c r="BB2" s="281"/>
      <c r="BC2" s="281"/>
      <c r="BD2" s="281"/>
      <c r="BE2" s="281"/>
      <c r="BF2" s="281"/>
      <c r="BG2" s="281"/>
      <c r="BH2" s="281"/>
      <c r="BI2" s="281"/>
      <c r="BJ2" s="281"/>
      <c r="BK2" s="281"/>
      <c r="BL2" s="281"/>
      <c r="BM2" s="281"/>
      <c r="BN2" s="281"/>
      <c r="BO2" s="281"/>
    </row>
    <row r="3" spans="2:87" ht="15" customHeight="1">
      <c r="B3" s="281"/>
      <c r="C3" s="281"/>
      <c r="D3" s="281"/>
      <c r="E3" s="281"/>
      <c r="F3" s="281"/>
      <c r="G3" s="281"/>
      <c r="H3" s="281"/>
      <c r="I3" s="281"/>
      <c r="J3" s="281"/>
      <c r="K3" s="281"/>
      <c r="L3" s="281"/>
      <c r="M3" s="281"/>
      <c r="N3" s="281"/>
      <c r="O3" s="281"/>
      <c r="P3" s="281"/>
      <c r="Q3" s="281"/>
      <c r="R3" s="281"/>
      <c r="S3" s="281"/>
      <c r="AE3" s="282" t="s">
        <v>64</v>
      </c>
      <c r="AF3" s="283"/>
      <c r="AG3" s="283"/>
      <c r="AH3" s="283"/>
      <c r="AI3" s="283"/>
      <c r="AJ3" s="283"/>
      <c r="AK3" s="283"/>
      <c r="AL3" s="284"/>
      <c r="AM3" s="279"/>
      <c r="AN3" s="279"/>
      <c r="AO3" s="279"/>
      <c r="AP3" s="279"/>
      <c r="AQ3" s="279"/>
      <c r="AR3" s="280"/>
      <c r="AT3" s="281"/>
      <c r="AU3" s="281"/>
      <c r="AV3" s="281"/>
      <c r="AW3" s="281"/>
      <c r="AX3" s="281"/>
      <c r="AY3" s="281"/>
      <c r="AZ3" s="281"/>
      <c r="BA3" s="281"/>
      <c r="BB3" s="281"/>
      <c r="BC3" s="281"/>
      <c r="BD3" s="281"/>
      <c r="BE3" s="281"/>
      <c r="BF3" s="281"/>
      <c r="BG3" s="281"/>
      <c r="BH3" s="281"/>
      <c r="BI3" s="281"/>
      <c r="BJ3" s="281"/>
      <c r="BK3" s="281"/>
      <c r="BL3" s="281"/>
      <c r="BM3" s="281"/>
      <c r="BN3" s="281"/>
      <c r="BO3" s="281"/>
    </row>
    <row r="4" spans="2:87" ht="7.5" customHeight="1"/>
    <row r="5" spans="2:87" s="7" customFormat="1" ht="15" customHeight="1">
      <c r="B5" s="285" t="s">
        <v>19</v>
      </c>
      <c r="C5" s="286"/>
      <c r="D5" s="286"/>
      <c r="E5" s="286"/>
      <c r="F5" s="286"/>
      <c r="G5" s="286"/>
      <c r="H5" s="286"/>
      <c r="I5" s="286"/>
      <c r="J5" s="286"/>
      <c r="K5" s="286"/>
      <c r="L5" s="286"/>
      <c r="M5" s="286"/>
      <c r="N5" s="286"/>
      <c r="O5" s="286"/>
      <c r="P5" s="287"/>
      <c r="Q5" s="288" t="s">
        <v>58</v>
      </c>
      <c r="R5" s="289"/>
      <c r="S5" s="289"/>
      <c r="T5" s="289"/>
      <c r="U5" s="289"/>
      <c r="V5" s="289"/>
      <c r="W5" s="289"/>
      <c r="X5" s="289"/>
      <c r="Y5" s="289"/>
      <c r="Z5" s="289"/>
      <c r="AA5" s="289"/>
      <c r="AB5" s="289"/>
      <c r="AC5" s="289"/>
      <c r="AD5" s="290"/>
      <c r="AE5" s="291" t="s">
        <v>59</v>
      </c>
      <c r="AF5" s="292"/>
      <c r="AG5" s="292"/>
      <c r="AH5" s="292"/>
      <c r="AI5" s="292"/>
      <c r="AJ5" s="292"/>
      <c r="AK5" s="292"/>
      <c r="AL5" s="292"/>
      <c r="AM5" s="292"/>
      <c r="AN5" s="292"/>
      <c r="AO5" s="292"/>
      <c r="AP5" s="292"/>
      <c r="AQ5" s="292"/>
      <c r="AR5" s="293"/>
      <c r="AT5" s="294" t="s">
        <v>19</v>
      </c>
      <c r="AU5" s="295"/>
      <c r="AV5" s="295"/>
      <c r="AW5" s="295"/>
      <c r="AX5" s="295"/>
      <c r="AY5" s="295"/>
      <c r="AZ5" s="295"/>
      <c r="BA5" s="295"/>
      <c r="BB5" s="295"/>
      <c r="BC5" s="295"/>
      <c r="BD5" s="295"/>
      <c r="BE5" s="295"/>
      <c r="BF5" s="295"/>
      <c r="BG5" s="295"/>
      <c r="BH5" s="296"/>
    </row>
    <row r="6" spans="2:87" s="9" customFormat="1" ht="15" customHeight="1">
      <c r="B6" s="273"/>
      <c r="C6" s="218" t="s">
        <v>20</v>
      </c>
      <c r="D6" s="218"/>
      <c r="E6" s="219"/>
      <c r="F6" s="258" t="str">
        <f>基本情報入力!D5&amp;基本情報入力!F5&amp;基本情報入力!H5</f>
        <v>日総総契第号</v>
      </c>
      <c r="G6" s="259"/>
      <c r="H6" s="259"/>
      <c r="I6" s="259"/>
      <c r="J6" s="259"/>
      <c r="K6" s="259"/>
      <c r="L6" s="259"/>
      <c r="M6" s="259"/>
      <c r="N6" s="259"/>
      <c r="O6" s="259"/>
      <c r="P6" s="260"/>
      <c r="Q6" s="275"/>
      <c r="R6" s="218" t="s">
        <v>21</v>
      </c>
      <c r="S6" s="218"/>
      <c r="T6" s="219"/>
      <c r="U6" s="246">
        <f>基本情報入力!D10</f>
        <v>0</v>
      </c>
      <c r="V6" s="247"/>
      <c r="W6" s="247"/>
      <c r="X6" s="247"/>
      <c r="Y6" s="247"/>
      <c r="Z6" s="247"/>
      <c r="AA6" s="247"/>
      <c r="AB6" s="247"/>
      <c r="AC6" s="247"/>
      <c r="AD6" s="247"/>
      <c r="AE6" s="256"/>
      <c r="AF6" s="248" t="s">
        <v>21</v>
      </c>
      <c r="AG6" s="248"/>
      <c r="AH6" s="249"/>
      <c r="AI6" s="250" t="str">
        <f>IF(基本情報入力!D17="","＊＊＊＊＊＊＊＊",基本情報入力!D17)</f>
        <v>＊＊＊＊＊＊＊＊</v>
      </c>
      <c r="AJ6" s="251"/>
      <c r="AK6" s="251"/>
      <c r="AL6" s="251"/>
      <c r="AM6" s="251"/>
      <c r="AN6" s="251"/>
      <c r="AO6" s="251"/>
      <c r="AP6" s="251"/>
      <c r="AQ6" s="251"/>
      <c r="AR6" s="251"/>
      <c r="AT6" s="8"/>
      <c r="AU6" s="218" t="s">
        <v>20</v>
      </c>
      <c r="AV6" s="218"/>
      <c r="AW6" s="219"/>
      <c r="AX6" s="258" t="str">
        <f>F6</f>
        <v>日総総契第号</v>
      </c>
      <c r="AY6" s="259"/>
      <c r="AZ6" s="259"/>
      <c r="BA6" s="259"/>
      <c r="BB6" s="259"/>
      <c r="BC6" s="259"/>
      <c r="BD6" s="259"/>
      <c r="BE6" s="259"/>
      <c r="BF6" s="259"/>
      <c r="BG6" s="259"/>
      <c r="BH6" s="260"/>
    </row>
    <row r="7" spans="2:87" s="9" customFormat="1" ht="15" customHeight="1">
      <c r="B7" s="273"/>
      <c r="C7" s="218" t="s">
        <v>22</v>
      </c>
      <c r="D7" s="218"/>
      <c r="E7" s="219"/>
      <c r="F7" s="230">
        <f>基本情報入力!D6</f>
        <v>0</v>
      </c>
      <c r="G7" s="230"/>
      <c r="H7" s="230"/>
      <c r="I7" s="230"/>
      <c r="J7" s="230"/>
      <c r="K7" s="230"/>
      <c r="L7" s="230"/>
      <c r="M7" s="230"/>
      <c r="N7" s="230"/>
      <c r="O7" s="230"/>
      <c r="P7" s="231"/>
      <c r="Q7" s="275"/>
      <c r="R7" s="218" t="s">
        <v>23</v>
      </c>
      <c r="S7" s="218"/>
      <c r="T7" s="219"/>
      <c r="U7" s="246" t="str">
        <f>基本情報入力!D11&amp;"　"&amp;基本情報入力!G11</f>
        <v>　</v>
      </c>
      <c r="V7" s="247"/>
      <c r="W7" s="247"/>
      <c r="X7" s="247"/>
      <c r="Y7" s="247"/>
      <c r="Z7" s="247"/>
      <c r="AA7" s="247"/>
      <c r="AB7" s="247"/>
      <c r="AC7" s="247"/>
      <c r="AD7" s="247"/>
      <c r="AE7" s="256"/>
      <c r="AF7" s="261" t="s">
        <v>24</v>
      </c>
      <c r="AG7" s="262"/>
      <c r="AH7" s="263"/>
      <c r="AI7" s="269" t="str">
        <f>IF(基本情報入力!D18="","＊＊＊＊＊＊＊＊",基本情報入力!D18)</f>
        <v>＊＊＊＊＊＊＊＊</v>
      </c>
      <c r="AJ7" s="270"/>
      <c r="AK7" s="270"/>
      <c r="AL7" s="270"/>
      <c r="AM7" s="270"/>
      <c r="AN7" s="270"/>
      <c r="AO7" s="270"/>
      <c r="AP7" s="270"/>
      <c r="AQ7" s="270"/>
      <c r="AR7" s="250"/>
      <c r="AT7" s="8"/>
      <c r="AU7" s="218" t="s">
        <v>22</v>
      </c>
      <c r="AV7" s="218"/>
      <c r="AW7" s="219"/>
      <c r="AX7" s="230">
        <f>F7</f>
        <v>0</v>
      </c>
      <c r="AY7" s="230"/>
      <c r="AZ7" s="230"/>
      <c r="BA7" s="230"/>
      <c r="BB7" s="230"/>
      <c r="BC7" s="230"/>
      <c r="BD7" s="230"/>
      <c r="BE7" s="230"/>
      <c r="BF7" s="230"/>
      <c r="BG7" s="230"/>
      <c r="BH7" s="231"/>
    </row>
    <row r="8" spans="2:87" s="9" customFormat="1" ht="15" customHeight="1">
      <c r="B8" s="273"/>
      <c r="C8" s="218"/>
      <c r="D8" s="218"/>
      <c r="E8" s="219"/>
      <c r="F8" s="244"/>
      <c r="G8" s="244"/>
      <c r="H8" s="244"/>
      <c r="I8" s="244"/>
      <c r="J8" s="244"/>
      <c r="K8" s="244"/>
      <c r="L8" s="244"/>
      <c r="M8" s="244"/>
      <c r="N8" s="244"/>
      <c r="O8" s="244"/>
      <c r="P8" s="245"/>
      <c r="Q8" s="275"/>
      <c r="R8" s="218" t="s">
        <v>25</v>
      </c>
      <c r="S8" s="218"/>
      <c r="T8" s="219"/>
      <c r="U8" s="246" t="str">
        <f>ASC(基本情報入力!D12)</f>
        <v/>
      </c>
      <c r="V8" s="247"/>
      <c r="W8" s="247"/>
      <c r="X8" s="247"/>
      <c r="Y8" s="247"/>
      <c r="Z8" s="247"/>
      <c r="AA8" s="247"/>
      <c r="AB8" s="247"/>
      <c r="AC8" s="247"/>
      <c r="AD8" s="247"/>
      <c r="AE8" s="256"/>
      <c r="AF8" s="248" t="s">
        <v>23</v>
      </c>
      <c r="AG8" s="248"/>
      <c r="AH8" s="249"/>
      <c r="AI8" s="250" t="str">
        <f>IF(基本情報入力!D19="","＊＊＊＊＊＊＊＊",基本情報入力!D19&amp;"　"&amp;基本情報入力!G19)</f>
        <v>＊＊＊＊＊＊＊＊</v>
      </c>
      <c r="AJ8" s="251"/>
      <c r="AK8" s="251"/>
      <c r="AL8" s="251"/>
      <c r="AM8" s="251"/>
      <c r="AN8" s="251"/>
      <c r="AO8" s="251"/>
      <c r="AP8" s="251"/>
      <c r="AQ8" s="251"/>
      <c r="AR8" s="251"/>
      <c r="AT8" s="8"/>
      <c r="AU8" s="218"/>
      <c r="AV8" s="218"/>
      <c r="AW8" s="219"/>
      <c r="AX8" s="244"/>
      <c r="AY8" s="244"/>
      <c r="AZ8" s="244"/>
      <c r="BA8" s="244"/>
      <c r="BB8" s="244"/>
      <c r="BC8" s="244"/>
      <c r="BD8" s="244"/>
      <c r="BE8" s="244"/>
      <c r="BF8" s="244"/>
      <c r="BG8" s="244"/>
      <c r="BH8" s="245"/>
    </row>
    <row r="9" spans="2:87" s="9" customFormat="1" ht="15" customHeight="1">
      <c r="B9" s="273"/>
      <c r="C9" s="218"/>
      <c r="D9" s="218"/>
      <c r="E9" s="219"/>
      <c r="F9" s="233"/>
      <c r="G9" s="233"/>
      <c r="H9" s="233"/>
      <c r="I9" s="233"/>
      <c r="J9" s="233"/>
      <c r="K9" s="233"/>
      <c r="L9" s="233"/>
      <c r="M9" s="233"/>
      <c r="N9" s="233"/>
      <c r="O9" s="233"/>
      <c r="P9" s="234"/>
      <c r="Q9" s="275"/>
      <c r="R9" s="252" t="s">
        <v>26</v>
      </c>
      <c r="S9" s="252"/>
      <c r="T9" s="253"/>
      <c r="U9" s="254">
        <f>基本情報入力!D13</f>
        <v>0</v>
      </c>
      <c r="V9" s="255"/>
      <c r="W9" s="255"/>
      <c r="X9" s="255"/>
      <c r="Y9" s="255"/>
      <c r="Z9" s="255"/>
      <c r="AA9" s="255"/>
      <c r="AB9" s="255"/>
      <c r="AC9" s="255"/>
      <c r="AD9" s="255"/>
      <c r="AE9" s="256"/>
      <c r="AF9" s="248" t="s">
        <v>25</v>
      </c>
      <c r="AG9" s="248"/>
      <c r="AH9" s="249"/>
      <c r="AI9" s="250" t="str">
        <f>IF(基本情報入力!D20="","＊＊＊＊＊＊＊＊",基本情報入力!D20)</f>
        <v>＊＊＊＊＊＊＊＊</v>
      </c>
      <c r="AJ9" s="251"/>
      <c r="AK9" s="251"/>
      <c r="AL9" s="251"/>
      <c r="AM9" s="251"/>
      <c r="AN9" s="251"/>
      <c r="AO9" s="251"/>
      <c r="AP9" s="251"/>
      <c r="AQ9" s="251"/>
      <c r="AR9" s="251"/>
      <c r="AT9" s="10"/>
      <c r="AU9" s="218"/>
      <c r="AV9" s="218"/>
      <c r="AW9" s="219"/>
      <c r="AX9" s="233"/>
      <c r="AY9" s="233"/>
      <c r="AZ9" s="233"/>
      <c r="BA9" s="233"/>
      <c r="BB9" s="233"/>
      <c r="BC9" s="233"/>
      <c r="BD9" s="233"/>
      <c r="BE9" s="233"/>
      <c r="BF9" s="233"/>
      <c r="BG9" s="233"/>
      <c r="BH9" s="234"/>
    </row>
    <row r="10" spans="2:87" s="9" customFormat="1" ht="15" customHeight="1">
      <c r="B10" s="273"/>
      <c r="C10" s="223" t="s">
        <v>27</v>
      </c>
      <c r="D10" s="224"/>
      <c r="E10" s="225"/>
      <c r="F10" s="229">
        <f>基本情報入力!D7</f>
        <v>0</v>
      </c>
      <c r="G10" s="230"/>
      <c r="H10" s="230"/>
      <c r="I10" s="230"/>
      <c r="J10" s="230"/>
      <c r="K10" s="230"/>
      <c r="L10" s="230"/>
      <c r="M10" s="230"/>
      <c r="N10" s="230"/>
      <c r="O10" s="230"/>
      <c r="P10" s="231"/>
      <c r="Q10" s="275"/>
      <c r="R10" s="11"/>
      <c r="S10" s="235" t="s">
        <v>28</v>
      </c>
      <c r="T10" s="236"/>
      <c r="U10" s="237">
        <f>基本情報入力!D14</f>
        <v>0</v>
      </c>
      <c r="V10" s="238"/>
      <c r="W10" s="238"/>
      <c r="X10" s="238"/>
      <c r="Y10" s="238"/>
      <c r="Z10" s="238"/>
      <c r="AA10" s="238"/>
      <c r="AB10" s="238"/>
      <c r="AC10" s="238"/>
      <c r="AD10" s="238"/>
      <c r="AE10" s="256"/>
      <c r="AF10" s="264" t="s">
        <v>26</v>
      </c>
      <c r="AG10" s="264"/>
      <c r="AH10" s="265"/>
      <c r="AI10" s="266" t="str">
        <f>IF(基本情報入力!D21="","＊＊＊＊＊＊＊＊",基本情報入力!D21)</f>
        <v>＊＊＊＊＊＊＊＊</v>
      </c>
      <c r="AJ10" s="267"/>
      <c r="AK10" s="267"/>
      <c r="AL10" s="267"/>
      <c r="AM10" s="267"/>
      <c r="AN10" s="267"/>
      <c r="AO10" s="267"/>
      <c r="AP10" s="267"/>
      <c r="AQ10" s="267"/>
      <c r="AR10" s="268"/>
      <c r="AT10" s="10"/>
      <c r="AU10" s="223" t="s">
        <v>27</v>
      </c>
      <c r="AV10" s="224"/>
      <c r="AW10" s="225"/>
      <c r="AX10" s="229">
        <f>F10</f>
        <v>0</v>
      </c>
      <c r="AY10" s="230"/>
      <c r="AZ10" s="230"/>
      <c r="BA10" s="230"/>
      <c r="BB10" s="230"/>
      <c r="BC10" s="230"/>
      <c r="BD10" s="230"/>
      <c r="BE10" s="230"/>
      <c r="BF10" s="230"/>
      <c r="BG10" s="230"/>
      <c r="BH10" s="231"/>
    </row>
    <row r="11" spans="2:87" s="9" customFormat="1" ht="15" customHeight="1">
      <c r="B11" s="273"/>
      <c r="C11" s="226"/>
      <c r="D11" s="227"/>
      <c r="E11" s="228"/>
      <c r="F11" s="232"/>
      <c r="G11" s="233"/>
      <c r="H11" s="233"/>
      <c r="I11" s="233"/>
      <c r="J11" s="233"/>
      <c r="K11" s="233"/>
      <c r="L11" s="233"/>
      <c r="M11" s="233"/>
      <c r="N11" s="233"/>
      <c r="O11" s="233"/>
      <c r="P11" s="234"/>
      <c r="Q11" s="275"/>
      <c r="R11" s="11"/>
      <c r="S11" s="235" t="s">
        <v>61</v>
      </c>
      <c r="T11" s="236"/>
      <c r="U11" s="237">
        <f>基本情報入力!D15</f>
        <v>0</v>
      </c>
      <c r="V11" s="238"/>
      <c r="W11" s="238"/>
      <c r="X11" s="238"/>
      <c r="Y11" s="238"/>
      <c r="Z11" s="238"/>
      <c r="AA11" s="238"/>
      <c r="AB11" s="238"/>
      <c r="AC11" s="238"/>
      <c r="AD11" s="238"/>
      <c r="AE11" s="256"/>
      <c r="AF11" s="12"/>
      <c r="AG11" s="239" t="s">
        <v>28</v>
      </c>
      <c r="AH11" s="240"/>
      <c r="AI11" s="241" t="str">
        <f>IF(基本情報入力!D22="","＊＊＊＊＊＊＊＊",基本情報入力!D22)</f>
        <v>＊＊＊＊＊＊＊＊</v>
      </c>
      <c r="AJ11" s="242"/>
      <c r="AK11" s="242"/>
      <c r="AL11" s="242"/>
      <c r="AM11" s="242"/>
      <c r="AN11" s="242"/>
      <c r="AO11" s="242"/>
      <c r="AP11" s="242"/>
      <c r="AQ11" s="242"/>
      <c r="AR11" s="243"/>
      <c r="AT11" s="10"/>
      <c r="AU11" s="226"/>
      <c r="AV11" s="227"/>
      <c r="AW11" s="228"/>
      <c r="AX11" s="232"/>
      <c r="AY11" s="233"/>
      <c r="AZ11" s="233"/>
      <c r="BA11" s="233"/>
      <c r="BB11" s="233"/>
      <c r="BC11" s="233"/>
      <c r="BD11" s="233"/>
      <c r="BE11" s="233"/>
      <c r="BF11" s="233"/>
      <c r="BG11" s="233"/>
      <c r="BH11" s="234"/>
    </row>
    <row r="12" spans="2:87" s="9" customFormat="1" ht="15" customHeight="1">
      <c r="B12" s="274"/>
      <c r="C12" s="218" t="s">
        <v>81</v>
      </c>
      <c r="D12" s="218"/>
      <c r="E12" s="219"/>
      <c r="F12" s="220">
        <f>基本情報入力!D8</f>
        <v>0</v>
      </c>
      <c r="G12" s="221"/>
      <c r="H12" s="221"/>
      <c r="I12" s="221"/>
      <c r="J12" s="221"/>
      <c r="K12" s="52" t="s">
        <v>56</v>
      </c>
      <c r="L12" s="221">
        <f>基本情報入力!D9</f>
        <v>0</v>
      </c>
      <c r="M12" s="221"/>
      <c r="N12" s="221"/>
      <c r="O12" s="221"/>
      <c r="P12" s="222"/>
      <c r="Q12" s="276"/>
      <c r="R12" s="54"/>
      <c r="S12" s="277" t="s">
        <v>57</v>
      </c>
      <c r="T12" s="278"/>
      <c r="U12" s="271">
        <f>基本情報入力!D16</f>
        <v>0</v>
      </c>
      <c r="V12" s="272"/>
      <c r="W12" s="272"/>
      <c r="X12" s="272"/>
      <c r="Y12" s="272"/>
      <c r="Z12" s="272"/>
      <c r="AA12" s="272"/>
      <c r="AB12" s="272"/>
      <c r="AC12" s="272"/>
      <c r="AD12" s="272"/>
      <c r="AE12" s="257"/>
      <c r="AF12" s="14"/>
      <c r="AG12" s="213" t="s">
        <v>66</v>
      </c>
      <c r="AH12" s="214"/>
      <c r="AI12" s="215" t="str">
        <f>IF(基本情報入力!D23="","＊＊＊＊＊＊＊＊",基本情報入力!D23&amp;"/"&amp;基本情報入力!D24)</f>
        <v>＊＊＊＊＊＊＊＊</v>
      </c>
      <c r="AJ12" s="216"/>
      <c r="AK12" s="216"/>
      <c r="AL12" s="216"/>
      <c r="AM12" s="216"/>
      <c r="AN12" s="216"/>
      <c r="AO12" s="216"/>
      <c r="AP12" s="216"/>
      <c r="AQ12" s="216"/>
      <c r="AR12" s="217"/>
      <c r="AT12" s="13"/>
      <c r="AU12" s="218" t="s">
        <v>81</v>
      </c>
      <c r="AV12" s="218"/>
      <c r="AW12" s="219"/>
      <c r="AX12" s="220">
        <f>F12</f>
        <v>0</v>
      </c>
      <c r="AY12" s="221"/>
      <c r="AZ12" s="221"/>
      <c r="BA12" s="221"/>
      <c r="BB12" s="221"/>
      <c r="BC12" s="52" t="s">
        <v>56</v>
      </c>
      <c r="BD12" s="220">
        <f>L12</f>
        <v>0</v>
      </c>
      <c r="BE12" s="221"/>
      <c r="BF12" s="221"/>
      <c r="BG12" s="221"/>
      <c r="BH12" s="222"/>
    </row>
    <row r="13" spans="2:87" ht="7.5" customHeight="1"/>
    <row r="14" spans="2:87" ht="15" customHeight="1">
      <c r="B14" s="173" t="s">
        <v>82</v>
      </c>
      <c r="C14" s="174"/>
      <c r="D14" s="174"/>
      <c r="E14" s="174"/>
      <c r="F14" s="174"/>
      <c r="G14" s="174"/>
      <c r="H14" s="174"/>
      <c r="I14" s="174"/>
      <c r="J14" s="175"/>
      <c r="K14" s="173" t="s">
        <v>29</v>
      </c>
      <c r="L14" s="174"/>
      <c r="M14" s="175"/>
      <c r="N14" s="182" t="s">
        <v>30</v>
      </c>
      <c r="O14" s="183"/>
      <c r="P14" s="184"/>
      <c r="Q14" s="188" t="s">
        <v>126</v>
      </c>
      <c r="R14" s="188"/>
      <c r="S14" s="188"/>
      <c r="T14" s="188"/>
      <c r="U14" s="188"/>
      <c r="V14" s="188"/>
      <c r="W14" s="188"/>
      <c r="X14" s="188"/>
      <c r="Y14" s="188"/>
      <c r="Z14" s="188"/>
      <c r="AA14" s="188"/>
      <c r="AB14" s="188"/>
      <c r="AC14" s="188"/>
      <c r="AD14" s="188"/>
      <c r="AE14" s="162"/>
      <c r="AF14" s="174" t="s">
        <v>31</v>
      </c>
      <c r="AG14" s="174"/>
      <c r="AH14" s="175"/>
      <c r="AI14" s="173" t="s">
        <v>60</v>
      </c>
      <c r="AJ14" s="174"/>
      <c r="AK14" s="174"/>
      <c r="AL14" s="175"/>
      <c r="AM14" s="155" t="s">
        <v>127</v>
      </c>
      <c r="AN14" s="156"/>
      <c r="AO14" s="156"/>
      <c r="AP14" s="157"/>
      <c r="AQ14" s="161" t="s">
        <v>32</v>
      </c>
      <c r="AR14" s="162"/>
      <c r="AT14" s="165" t="s">
        <v>67</v>
      </c>
      <c r="AU14" s="167" t="s">
        <v>33</v>
      </c>
      <c r="AV14" s="168"/>
      <c r="AW14" s="168"/>
      <c r="AX14" s="168"/>
      <c r="AY14" s="169"/>
      <c r="AZ14" s="104" t="s">
        <v>34</v>
      </c>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6"/>
      <c r="BX14" s="110" t="s">
        <v>118</v>
      </c>
      <c r="BY14" s="110"/>
      <c r="BZ14" s="110"/>
      <c r="CA14" s="110"/>
      <c r="CB14" s="110"/>
      <c r="CC14" s="110"/>
      <c r="CD14" s="110"/>
      <c r="CE14" s="111"/>
      <c r="CF14" s="112" t="s">
        <v>128</v>
      </c>
      <c r="CG14" s="113"/>
      <c r="CH14" s="113"/>
      <c r="CI14" s="114"/>
    </row>
    <row r="15" spans="2:87" ht="15" customHeight="1">
      <c r="B15" s="176"/>
      <c r="C15" s="177"/>
      <c r="D15" s="177"/>
      <c r="E15" s="177"/>
      <c r="F15" s="177"/>
      <c r="G15" s="177"/>
      <c r="H15" s="177"/>
      <c r="I15" s="177"/>
      <c r="J15" s="178"/>
      <c r="K15" s="176"/>
      <c r="L15" s="177"/>
      <c r="M15" s="178"/>
      <c r="N15" s="185"/>
      <c r="O15" s="186"/>
      <c r="P15" s="187"/>
      <c r="Q15" s="189"/>
      <c r="R15" s="189"/>
      <c r="S15" s="189"/>
      <c r="T15" s="189"/>
      <c r="U15" s="189"/>
      <c r="V15" s="189"/>
      <c r="W15" s="189"/>
      <c r="X15" s="189"/>
      <c r="Y15" s="189"/>
      <c r="Z15" s="189"/>
      <c r="AA15" s="189"/>
      <c r="AB15" s="189"/>
      <c r="AC15" s="189"/>
      <c r="AD15" s="189"/>
      <c r="AE15" s="190"/>
      <c r="AF15" s="177"/>
      <c r="AG15" s="177"/>
      <c r="AH15" s="178"/>
      <c r="AI15" s="176"/>
      <c r="AJ15" s="177"/>
      <c r="AK15" s="177"/>
      <c r="AL15" s="178"/>
      <c r="AM15" s="158"/>
      <c r="AN15" s="159"/>
      <c r="AO15" s="159"/>
      <c r="AP15" s="160"/>
      <c r="AQ15" s="163"/>
      <c r="AR15" s="164"/>
      <c r="AT15" s="166"/>
      <c r="AU15" s="170"/>
      <c r="AV15" s="171"/>
      <c r="AW15" s="171"/>
      <c r="AX15" s="171"/>
      <c r="AY15" s="172"/>
      <c r="AZ15" s="107"/>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9"/>
      <c r="BX15" s="110"/>
      <c r="BY15" s="110"/>
      <c r="BZ15" s="110"/>
      <c r="CA15" s="110"/>
      <c r="CB15" s="110"/>
      <c r="CC15" s="110"/>
      <c r="CD15" s="110"/>
      <c r="CE15" s="111"/>
      <c r="CF15" s="115"/>
      <c r="CG15" s="116"/>
      <c r="CH15" s="116"/>
      <c r="CI15" s="117"/>
    </row>
    <row r="16" spans="2:87" ht="15" customHeight="1">
      <c r="B16" s="176"/>
      <c r="C16" s="177"/>
      <c r="D16" s="177"/>
      <c r="E16" s="177"/>
      <c r="F16" s="177"/>
      <c r="G16" s="177"/>
      <c r="H16" s="177"/>
      <c r="I16" s="177"/>
      <c r="J16" s="178"/>
      <c r="K16" s="56"/>
      <c r="L16" s="57"/>
      <c r="M16" s="58"/>
      <c r="N16" s="202" t="s">
        <v>35</v>
      </c>
      <c r="O16" s="203"/>
      <c r="P16" s="204"/>
      <c r="Q16" s="206" t="s">
        <v>35</v>
      </c>
      <c r="R16" s="206"/>
      <c r="S16" s="208"/>
      <c r="T16" s="209" t="s">
        <v>36</v>
      </c>
      <c r="U16" s="210"/>
      <c r="V16" s="210"/>
      <c r="W16" s="210"/>
      <c r="X16" s="210"/>
      <c r="Y16" s="211"/>
      <c r="Z16" s="212" t="s">
        <v>37</v>
      </c>
      <c r="AA16" s="206"/>
      <c r="AB16" s="208"/>
      <c r="AC16" s="212" t="s">
        <v>38</v>
      </c>
      <c r="AD16" s="206"/>
      <c r="AE16" s="207"/>
      <c r="AF16" s="57"/>
      <c r="AG16" s="57"/>
      <c r="AH16" s="58"/>
      <c r="AI16" s="56"/>
      <c r="AJ16" s="57"/>
      <c r="AK16" s="57"/>
      <c r="AL16" s="58"/>
      <c r="AM16" s="56"/>
      <c r="AN16" s="57"/>
      <c r="AO16" s="57"/>
      <c r="AP16" s="58"/>
      <c r="AQ16" s="59"/>
      <c r="AR16" s="60"/>
      <c r="AT16" s="61"/>
      <c r="AU16" s="62"/>
      <c r="AV16" s="63"/>
      <c r="AW16" s="63"/>
      <c r="AX16" s="63"/>
      <c r="AY16" s="64"/>
      <c r="AZ16" s="118" t="s">
        <v>39</v>
      </c>
      <c r="BA16" s="119"/>
      <c r="BB16" s="119"/>
      <c r="BC16" s="119"/>
      <c r="BD16" s="119"/>
      <c r="BE16" s="119"/>
      <c r="BF16" s="119"/>
      <c r="BG16" s="120"/>
      <c r="BH16" s="118" t="s">
        <v>68</v>
      </c>
      <c r="BI16" s="119"/>
      <c r="BJ16" s="119"/>
      <c r="BK16" s="119"/>
      <c r="BL16" s="119"/>
      <c r="BM16" s="119"/>
      <c r="BN16" s="119"/>
      <c r="BO16" s="120"/>
      <c r="BP16" s="118" t="s">
        <v>69</v>
      </c>
      <c r="BQ16" s="119"/>
      <c r="BR16" s="119"/>
      <c r="BS16" s="119"/>
      <c r="BT16" s="119"/>
      <c r="BU16" s="119"/>
      <c r="BV16" s="119"/>
      <c r="BW16" s="120"/>
      <c r="BX16" s="118" t="s">
        <v>121</v>
      </c>
      <c r="BY16" s="119"/>
      <c r="BZ16" s="119"/>
      <c r="CA16" s="120"/>
      <c r="CB16" s="118" t="s">
        <v>40</v>
      </c>
      <c r="CC16" s="119"/>
      <c r="CD16" s="119"/>
      <c r="CE16" s="127"/>
      <c r="CF16" s="50"/>
      <c r="CG16" s="65"/>
      <c r="CH16" s="65"/>
      <c r="CI16" s="66"/>
    </row>
    <row r="17" spans="2:87" ht="15" customHeight="1">
      <c r="B17" s="176"/>
      <c r="C17" s="177"/>
      <c r="D17" s="177"/>
      <c r="E17" s="177"/>
      <c r="F17" s="177"/>
      <c r="G17" s="177"/>
      <c r="H17" s="177"/>
      <c r="I17" s="177"/>
      <c r="J17" s="178"/>
      <c r="K17" s="38"/>
      <c r="L17" s="39"/>
      <c r="M17" s="40"/>
      <c r="N17" s="205"/>
      <c r="O17" s="206"/>
      <c r="P17" s="207"/>
      <c r="Q17" s="206"/>
      <c r="R17" s="206"/>
      <c r="S17" s="208"/>
      <c r="T17" s="191" t="s">
        <v>65</v>
      </c>
      <c r="U17" s="192"/>
      <c r="V17" s="193"/>
      <c r="W17" s="191" t="s">
        <v>70</v>
      </c>
      <c r="X17" s="192"/>
      <c r="Y17" s="193"/>
      <c r="Z17" s="212"/>
      <c r="AA17" s="206"/>
      <c r="AB17" s="208"/>
      <c r="AC17" s="212"/>
      <c r="AD17" s="206"/>
      <c r="AE17" s="207"/>
      <c r="AF17" s="39"/>
      <c r="AG17" s="39"/>
      <c r="AH17" s="40"/>
      <c r="AI17" s="38"/>
      <c r="AJ17" s="39"/>
      <c r="AK17" s="39"/>
      <c r="AL17" s="40"/>
      <c r="AM17" s="38"/>
      <c r="AN17" s="39"/>
      <c r="AO17" s="39"/>
      <c r="AP17" s="40"/>
      <c r="AQ17" s="36"/>
      <c r="AR17" s="37"/>
      <c r="AT17" s="15"/>
      <c r="AU17" s="194"/>
      <c r="AV17" s="195"/>
      <c r="AW17" s="195"/>
      <c r="AX17" s="195"/>
      <c r="AY17" s="196"/>
      <c r="AZ17" s="121"/>
      <c r="BA17" s="122"/>
      <c r="BB17" s="122"/>
      <c r="BC17" s="122"/>
      <c r="BD17" s="122"/>
      <c r="BE17" s="122"/>
      <c r="BF17" s="122"/>
      <c r="BG17" s="123"/>
      <c r="BH17" s="121"/>
      <c r="BI17" s="122"/>
      <c r="BJ17" s="122"/>
      <c r="BK17" s="122"/>
      <c r="BL17" s="122"/>
      <c r="BM17" s="122"/>
      <c r="BN17" s="122"/>
      <c r="BO17" s="123"/>
      <c r="BP17" s="121"/>
      <c r="BQ17" s="122"/>
      <c r="BR17" s="122"/>
      <c r="BS17" s="122"/>
      <c r="BT17" s="122"/>
      <c r="BU17" s="122"/>
      <c r="BV17" s="122"/>
      <c r="BW17" s="123"/>
      <c r="BX17" s="124"/>
      <c r="BY17" s="125"/>
      <c r="BZ17" s="125"/>
      <c r="CA17" s="126"/>
      <c r="CB17" s="124"/>
      <c r="CC17" s="125"/>
      <c r="CD17" s="125"/>
      <c r="CE17" s="128"/>
      <c r="CF17" s="17"/>
      <c r="CG17" s="18"/>
      <c r="CH17" s="18"/>
      <c r="CI17" s="19"/>
    </row>
    <row r="18" spans="2:87" s="16" customFormat="1" ht="13.5" customHeight="1">
      <c r="B18" s="179"/>
      <c r="C18" s="180"/>
      <c r="D18" s="180"/>
      <c r="E18" s="180"/>
      <c r="F18" s="180"/>
      <c r="G18" s="180"/>
      <c r="H18" s="180"/>
      <c r="I18" s="180"/>
      <c r="J18" s="181"/>
      <c r="K18" s="43"/>
      <c r="L18" s="55" t="s">
        <v>71</v>
      </c>
      <c r="M18" s="44"/>
      <c r="N18" s="43"/>
      <c r="O18" s="55" t="s">
        <v>72</v>
      </c>
      <c r="P18" s="44"/>
      <c r="Q18" s="45"/>
      <c r="R18" s="55" t="s">
        <v>73</v>
      </c>
      <c r="S18" s="51"/>
      <c r="T18" s="46"/>
      <c r="U18" s="55" t="s">
        <v>74</v>
      </c>
      <c r="V18" s="48"/>
      <c r="W18" s="47"/>
      <c r="X18" s="55" t="s">
        <v>75</v>
      </c>
      <c r="Y18" s="47"/>
      <c r="Z18" s="46"/>
      <c r="AA18" s="55" t="s">
        <v>76</v>
      </c>
      <c r="AB18" s="48"/>
      <c r="AC18" s="46"/>
      <c r="AD18" s="55" t="s">
        <v>77</v>
      </c>
      <c r="AE18" s="49"/>
      <c r="AF18" s="45"/>
      <c r="AG18" s="55" t="s">
        <v>78</v>
      </c>
      <c r="AH18" s="44"/>
      <c r="AI18" s="43"/>
      <c r="AJ18" s="200" t="s">
        <v>79</v>
      </c>
      <c r="AK18" s="200"/>
      <c r="AL18" s="42"/>
      <c r="AM18" s="43"/>
      <c r="AN18" s="45"/>
      <c r="AO18" s="45"/>
      <c r="AP18" s="44"/>
      <c r="AQ18" s="41"/>
      <c r="AR18" s="42"/>
      <c r="AT18" s="20"/>
      <c r="AU18" s="197"/>
      <c r="AV18" s="198"/>
      <c r="AW18" s="198"/>
      <c r="AX18" s="198"/>
      <c r="AY18" s="199"/>
      <c r="AZ18" s="201" t="s">
        <v>41</v>
      </c>
      <c r="BA18" s="97"/>
      <c r="BB18" s="97"/>
      <c r="BC18" s="97"/>
      <c r="BD18" s="97" t="s">
        <v>42</v>
      </c>
      <c r="BE18" s="97"/>
      <c r="BF18" s="97"/>
      <c r="BG18" s="97"/>
      <c r="BH18" s="97" t="s">
        <v>41</v>
      </c>
      <c r="BI18" s="97"/>
      <c r="BJ18" s="97"/>
      <c r="BK18" s="97"/>
      <c r="BL18" s="97" t="s">
        <v>42</v>
      </c>
      <c r="BM18" s="97"/>
      <c r="BN18" s="97"/>
      <c r="BO18" s="97"/>
      <c r="BP18" s="97" t="s">
        <v>41</v>
      </c>
      <c r="BQ18" s="97"/>
      <c r="BR18" s="97"/>
      <c r="BS18" s="97"/>
      <c r="BT18" s="97" t="s">
        <v>42</v>
      </c>
      <c r="BU18" s="97"/>
      <c r="BV18" s="97"/>
      <c r="BW18" s="97"/>
      <c r="BX18" s="121"/>
      <c r="BY18" s="122"/>
      <c r="BZ18" s="122"/>
      <c r="CA18" s="123"/>
      <c r="CB18" s="121"/>
      <c r="CC18" s="122"/>
      <c r="CD18" s="122"/>
      <c r="CE18" s="129"/>
      <c r="CF18" s="21"/>
      <c r="CG18" s="22"/>
      <c r="CH18" s="22"/>
      <c r="CI18" s="23"/>
    </row>
    <row r="19" spans="2:87" ht="16.5" customHeight="1">
      <c r="B19" s="143" t="s">
        <v>113</v>
      </c>
      <c r="C19" s="144"/>
      <c r="D19" s="144"/>
      <c r="E19" s="144"/>
      <c r="F19" s="144"/>
      <c r="G19" s="144"/>
      <c r="H19" s="144"/>
      <c r="I19" s="144"/>
      <c r="J19" s="145"/>
      <c r="K19" s="146">
        <v>1238</v>
      </c>
      <c r="L19" s="146"/>
      <c r="M19" s="146"/>
      <c r="N19" s="132">
        <v>160</v>
      </c>
      <c r="O19" s="132"/>
      <c r="P19" s="132"/>
      <c r="Q19" s="132">
        <v>120</v>
      </c>
      <c r="R19" s="132"/>
      <c r="S19" s="147"/>
      <c r="T19" s="131">
        <v>10</v>
      </c>
      <c r="U19" s="132"/>
      <c r="V19" s="147"/>
      <c r="W19" s="148">
        <v>0</v>
      </c>
      <c r="X19" s="149"/>
      <c r="Y19" s="150"/>
      <c r="Z19" s="131">
        <v>0</v>
      </c>
      <c r="AA19" s="132"/>
      <c r="AB19" s="133"/>
      <c r="AC19" s="134">
        <v>0</v>
      </c>
      <c r="AD19" s="132"/>
      <c r="AE19" s="132"/>
      <c r="AF19" s="135">
        <f>IF(Q19="","",IF(Q19&gt;N19,"c &gt; ｂｴﾗｰ",(Q19+(T19*1.25)+(W19*1.5)+(Z19*1.35)+(AC19*0.25))))</f>
        <v>132.5</v>
      </c>
      <c r="AG19" s="136"/>
      <c r="AH19" s="137"/>
      <c r="AI19" s="138">
        <f t="shared" ref="AI19" si="0">IF(K19="","",K19*AF19)</f>
        <v>164035</v>
      </c>
      <c r="AJ19" s="139"/>
      <c r="AK19" s="139"/>
      <c r="AL19" s="140"/>
      <c r="AM19" s="138">
        <v>165000</v>
      </c>
      <c r="AN19" s="139"/>
      <c r="AO19" s="139"/>
      <c r="AP19" s="140"/>
      <c r="AQ19" s="141" t="str">
        <f t="shared" ref="AQ19" si="1">IF(AM19="","",IF(AM19&gt;=AI19,"合格","要確認"))</f>
        <v>合格</v>
      </c>
      <c r="AR19" s="142"/>
      <c r="AT19" s="24">
        <v>1</v>
      </c>
      <c r="AU19" s="151" t="str">
        <f>IF(B19="","",B19)</f>
        <v>A</v>
      </c>
      <c r="AV19" s="152"/>
      <c r="AW19" s="152"/>
      <c r="AX19" s="152"/>
      <c r="AY19" s="153"/>
      <c r="AZ19" s="154">
        <v>176000</v>
      </c>
      <c r="BA19" s="103"/>
      <c r="BB19" s="103"/>
      <c r="BC19" s="103"/>
      <c r="BD19" s="130">
        <f t="shared" ref="BD19" si="2">IF(AZ19="",AZ19,ROUND(AZ19*Q19/N19,0))</f>
        <v>132000</v>
      </c>
      <c r="BE19" s="130"/>
      <c r="BF19" s="130"/>
      <c r="BG19" s="130"/>
      <c r="BH19" s="103">
        <v>0</v>
      </c>
      <c r="BI19" s="103"/>
      <c r="BJ19" s="103"/>
      <c r="BK19" s="103"/>
      <c r="BL19" s="130">
        <f t="shared" ref="BL19" si="3">IF(BH19="",BH19,ROUND(BH19*Q19/N19,0))</f>
        <v>0</v>
      </c>
      <c r="BM19" s="130"/>
      <c r="BN19" s="130"/>
      <c r="BO19" s="130"/>
      <c r="BP19" s="98"/>
      <c r="BQ19" s="98"/>
      <c r="BR19" s="98"/>
      <c r="BS19" s="98"/>
      <c r="BT19" s="102"/>
      <c r="BU19" s="102"/>
      <c r="BV19" s="102"/>
      <c r="BW19" s="102"/>
      <c r="BX19" s="103">
        <v>15000</v>
      </c>
      <c r="BY19" s="103"/>
      <c r="BZ19" s="103"/>
      <c r="CA19" s="103"/>
      <c r="CB19" s="307"/>
      <c r="CC19" s="307"/>
      <c r="CD19" s="307"/>
      <c r="CE19" s="308"/>
      <c r="CF19" s="100">
        <f t="shared" ref="CF19" si="4">IF(AZ19="","",BD19+BL19+BT19+BX19+CB19)</f>
        <v>147000</v>
      </c>
      <c r="CG19" s="101"/>
      <c r="CH19" s="101"/>
      <c r="CI19" s="101"/>
    </row>
    <row r="20" spans="2:87" ht="17.25" customHeight="1">
      <c r="AE20" s="25"/>
      <c r="BA20" s="27"/>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87" ht="15" customHeight="1">
      <c r="BA21" s="27"/>
      <c r="BB21" s="26"/>
      <c r="BC21" s="26"/>
      <c r="BD21" s="26"/>
      <c r="BE21" s="26"/>
      <c r="BF21" s="26"/>
      <c r="BG21" s="26"/>
      <c r="BH21" s="26"/>
      <c r="BI21" s="26"/>
      <c r="BJ21" s="26"/>
      <c r="BK21" s="26"/>
      <c r="BL21" s="26"/>
      <c r="BM21" s="26"/>
      <c r="BN21" s="26"/>
      <c r="BO21" s="26"/>
      <c r="BP21" s="26"/>
      <c r="BQ21" s="26"/>
      <c r="BR21" s="26"/>
      <c r="BS21" s="26"/>
      <c r="BT21" s="26"/>
      <c r="BU21" s="26"/>
      <c r="BV21" s="26"/>
      <c r="BW21" s="26"/>
    </row>
    <row r="22" spans="2:87" ht="15" customHeight="1">
      <c r="B22" s="67" t="s">
        <v>117</v>
      </c>
      <c r="C22" s="6" t="s">
        <v>129</v>
      </c>
      <c r="AZ22" s="26" t="s">
        <v>43</v>
      </c>
    </row>
    <row r="24" spans="2:87" ht="15" customHeight="1">
      <c r="C24" s="6" t="s">
        <v>87</v>
      </c>
      <c r="BA24" s="6" t="s">
        <v>90</v>
      </c>
      <c r="BH24" s="6" t="s">
        <v>110</v>
      </c>
      <c r="BI24" s="6" t="s">
        <v>109</v>
      </c>
    </row>
    <row r="26" spans="2:87" ht="15" customHeight="1">
      <c r="D26" s="69" t="s">
        <v>116</v>
      </c>
      <c r="E26" s="69"/>
      <c r="F26" s="69"/>
      <c r="G26" s="69"/>
      <c r="H26" s="69"/>
      <c r="I26" s="69"/>
      <c r="J26" s="69"/>
      <c r="K26" s="69"/>
      <c r="L26" s="69"/>
      <c r="M26" s="69"/>
      <c r="N26" s="69"/>
      <c r="O26" s="69"/>
      <c r="P26" s="69"/>
      <c r="Q26" s="69"/>
      <c r="R26" s="69"/>
      <c r="S26" s="69"/>
      <c r="T26" s="69"/>
      <c r="U26" s="68"/>
      <c r="V26" s="68"/>
      <c r="Y26" s="6" t="s">
        <v>106</v>
      </c>
      <c r="AB26" s="6" t="s">
        <v>107</v>
      </c>
      <c r="AC26" s="6" t="s">
        <v>115</v>
      </c>
      <c r="BA26" s="6" t="s">
        <v>111</v>
      </c>
      <c r="BH26" s="6" t="s">
        <v>110</v>
      </c>
      <c r="BI26" s="6" t="s">
        <v>112</v>
      </c>
    </row>
    <row r="27" spans="2:87" ht="15" customHeight="1">
      <c r="AC27" s="6" t="s">
        <v>114</v>
      </c>
    </row>
    <row r="28" spans="2:87" ht="15" customHeight="1">
      <c r="D28" s="67" t="s">
        <v>84</v>
      </c>
      <c r="E28" s="6" t="s">
        <v>85</v>
      </c>
      <c r="AC28" s="6" t="s">
        <v>119</v>
      </c>
      <c r="BA28" s="6" t="s">
        <v>108</v>
      </c>
      <c r="BH28" s="6" t="s">
        <v>110</v>
      </c>
      <c r="BI28" s="6" t="s">
        <v>130</v>
      </c>
    </row>
    <row r="29" spans="2:87" ht="15" customHeight="1">
      <c r="AC29" s="6" t="s">
        <v>122</v>
      </c>
    </row>
    <row r="30" spans="2:87" ht="15" customHeight="1">
      <c r="E30" s="6" t="s">
        <v>86</v>
      </c>
      <c r="BA30" s="6" t="s">
        <v>123</v>
      </c>
      <c r="BH30" s="6" t="s">
        <v>124</v>
      </c>
      <c r="BI30" s="6" t="s">
        <v>131</v>
      </c>
    </row>
    <row r="31" spans="2:87" ht="15" customHeight="1">
      <c r="E31" s="6" t="s">
        <v>88</v>
      </c>
      <c r="BI31" s="6" t="s">
        <v>125</v>
      </c>
    </row>
    <row r="32" spans="2:87" ht="15" customHeight="1">
      <c r="E32" s="6" t="s">
        <v>89</v>
      </c>
    </row>
    <row r="34" spans="5:13" ht="15" customHeight="1">
      <c r="E34" s="6" t="s">
        <v>91</v>
      </c>
    </row>
    <row r="35" spans="5:13" ht="15" customHeight="1">
      <c r="E35" s="67" t="s">
        <v>92</v>
      </c>
      <c r="F35" s="6" t="s">
        <v>99</v>
      </c>
      <c r="L35" s="67" t="s">
        <v>96</v>
      </c>
      <c r="M35" s="6" t="s">
        <v>103</v>
      </c>
    </row>
    <row r="36" spans="5:13" ht="15" customHeight="1">
      <c r="E36" s="67" t="s">
        <v>93</v>
      </c>
      <c r="F36" s="6" t="s">
        <v>100</v>
      </c>
      <c r="L36" s="67" t="s">
        <v>97</v>
      </c>
      <c r="M36" s="6" t="s">
        <v>104</v>
      </c>
    </row>
    <row r="37" spans="5:13" ht="15" customHeight="1">
      <c r="E37" s="67" t="s">
        <v>94</v>
      </c>
      <c r="F37" s="6" t="s">
        <v>101</v>
      </c>
      <c r="L37" s="67" t="s">
        <v>98</v>
      </c>
      <c r="M37" s="6" t="s">
        <v>105</v>
      </c>
    </row>
    <row r="38" spans="5:13" ht="15" customHeight="1">
      <c r="E38" s="67" t="s">
        <v>95</v>
      </c>
      <c r="F38" s="6" t="s">
        <v>102</v>
      </c>
    </row>
    <row r="39" spans="5:13" ht="15" customHeight="1">
      <c r="E39" s="6" t="s">
        <v>120</v>
      </c>
    </row>
  </sheetData>
  <mergeCells count="119">
    <mergeCell ref="AO2:AR2"/>
    <mergeCell ref="AT2:BO3"/>
    <mergeCell ref="AE3:AK3"/>
    <mergeCell ref="AL3:AR3"/>
    <mergeCell ref="B5:P5"/>
    <mergeCell ref="Q5:AD5"/>
    <mergeCell ref="AE5:AR5"/>
    <mergeCell ref="AT5:BH5"/>
    <mergeCell ref="B2:Q3"/>
    <mergeCell ref="V2:Y2"/>
    <mergeCell ref="Z2:AD2"/>
    <mergeCell ref="AE2:AH2"/>
    <mergeCell ref="AI2:AL2"/>
    <mergeCell ref="AM2:AN2"/>
    <mergeCell ref="R2:S3"/>
    <mergeCell ref="B6:B12"/>
    <mergeCell ref="C6:E6"/>
    <mergeCell ref="F6:P6"/>
    <mergeCell ref="Q6:Q12"/>
    <mergeCell ref="R6:T6"/>
    <mergeCell ref="U6:AD6"/>
    <mergeCell ref="C12:E12"/>
    <mergeCell ref="F12:J12"/>
    <mergeCell ref="L12:P12"/>
    <mergeCell ref="S12:T12"/>
    <mergeCell ref="C10:E11"/>
    <mergeCell ref="F10:P11"/>
    <mergeCell ref="C7:E9"/>
    <mergeCell ref="F7:P9"/>
    <mergeCell ref="AX7:BH9"/>
    <mergeCell ref="R8:T8"/>
    <mergeCell ref="U8:AD8"/>
    <mergeCell ref="AF8:AH8"/>
    <mergeCell ref="AI8:AR8"/>
    <mergeCell ref="R9:T9"/>
    <mergeCell ref="U9:AD9"/>
    <mergeCell ref="AF9:AH9"/>
    <mergeCell ref="AE6:AE12"/>
    <mergeCell ref="AF6:AH6"/>
    <mergeCell ref="AI6:AR6"/>
    <mergeCell ref="AU6:AW6"/>
    <mergeCell ref="AX6:BH6"/>
    <mergeCell ref="R7:T7"/>
    <mergeCell ref="U7:AD7"/>
    <mergeCell ref="AF7:AH7"/>
    <mergeCell ref="AI9:AR9"/>
    <mergeCell ref="S10:T10"/>
    <mergeCell ref="U10:AD10"/>
    <mergeCell ref="AF10:AH10"/>
    <mergeCell ref="AI10:AR10"/>
    <mergeCell ref="AI7:AR7"/>
    <mergeCell ref="AU7:AW9"/>
    <mergeCell ref="U12:AD12"/>
    <mergeCell ref="AG12:AH12"/>
    <mergeCell ref="AI12:AR12"/>
    <mergeCell ref="AU12:AW12"/>
    <mergeCell ref="AX12:BB12"/>
    <mergeCell ref="BD12:BH12"/>
    <mergeCell ref="AU10:AW11"/>
    <mergeCell ref="AX10:BH11"/>
    <mergeCell ref="S11:T11"/>
    <mergeCell ref="U11:AD11"/>
    <mergeCell ref="AG11:AH11"/>
    <mergeCell ref="AI11:AR11"/>
    <mergeCell ref="CF14:CI15"/>
    <mergeCell ref="N16:P17"/>
    <mergeCell ref="Q16:S17"/>
    <mergeCell ref="T16:Y16"/>
    <mergeCell ref="Z16:AB17"/>
    <mergeCell ref="AC16:AE17"/>
    <mergeCell ref="AZ16:BG17"/>
    <mergeCell ref="BH16:BO17"/>
    <mergeCell ref="BP16:BW17"/>
    <mergeCell ref="BX16:CA18"/>
    <mergeCell ref="AM14:AP15"/>
    <mergeCell ref="AQ14:AR15"/>
    <mergeCell ref="AT14:AT15"/>
    <mergeCell ref="AU14:AY15"/>
    <mergeCell ref="AZ14:BW15"/>
    <mergeCell ref="BX14:CE15"/>
    <mergeCell ref="N14:P15"/>
    <mergeCell ref="Q14:AE15"/>
    <mergeCell ref="AF14:AH15"/>
    <mergeCell ref="AI14:AL15"/>
    <mergeCell ref="CB16:CE18"/>
    <mergeCell ref="T17:V17"/>
    <mergeCell ref="W17:Y17"/>
    <mergeCell ref="AU17:AY18"/>
    <mergeCell ref="AJ18:AK18"/>
    <mergeCell ref="AZ18:BC18"/>
    <mergeCell ref="BD18:BG18"/>
    <mergeCell ref="BH18:BK18"/>
    <mergeCell ref="BL18:BO18"/>
    <mergeCell ref="BP18:BS18"/>
    <mergeCell ref="BT18:BW18"/>
    <mergeCell ref="B19:J19"/>
    <mergeCell ref="K19:M19"/>
    <mergeCell ref="N19:P19"/>
    <mergeCell ref="Q19:S19"/>
    <mergeCell ref="T19:V19"/>
    <mergeCell ref="W19:Y19"/>
    <mergeCell ref="Z19:AB19"/>
    <mergeCell ref="AC19:AE19"/>
    <mergeCell ref="AF19:AH19"/>
    <mergeCell ref="B14:J18"/>
    <mergeCell ref="K14:M15"/>
    <mergeCell ref="CF19:CI19"/>
    <mergeCell ref="BH19:BK19"/>
    <mergeCell ref="BL19:BO19"/>
    <mergeCell ref="BP19:BS19"/>
    <mergeCell ref="BT19:BW19"/>
    <mergeCell ref="BX19:CA19"/>
    <mergeCell ref="CB19:CE19"/>
    <mergeCell ref="AI19:AL19"/>
    <mergeCell ref="AM19:AP19"/>
    <mergeCell ref="AQ19:AR19"/>
    <mergeCell ref="AU19:AY19"/>
    <mergeCell ref="AZ19:BC19"/>
    <mergeCell ref="BD19:BG19"/>
  </mergeCells>
  <phoneticPr fontId="2"/>
  <conditionalFormatting sqref="B19">
    <cfRule type="containsBlanks" dxfId="8" priority="10">
      <formula>LEN(TRIM(B19))=0</formula>
    </cfRule>
  </conditionalFormatting>
  <conditionalFormatting sqref="Z2">
    <cfRule type="containsBlanks" dxfId="7" priority="9">
      <formula>LEN(TRIM(Z2))=0</formula>
    </cfRule>
  </conditionalFormatting>
  <conditionalFormatting sqref="AI2 AO2">
    <cfRule type="containsBlanks" dxfId="6" priority="8">
      <formula>LEN(TRIM(AI2))=0</formula>
    </cfRule>
  </conditionalFormatting>
  <conditionalFormatting sqref="AL3">
    <cfRule type="containsBlanks" dxfId="5" priority="7">
      <formula>LEN(TRIM(AL3))=0</formula>
    </cfRule>
  </conditionalFormatting>
  <conditionalFormatting sqref="AQ19:AR19">
    <cfRule type="cellIs" dxfId="4" priority="6" operator="equal">
      <formula>"要確認"</formula>
    </cfRule>
  </conditionalFormatting>
  <conditionalFormatting sqref="N19:AE19">
    <cfRule type="containsBlanks" dxfId="3" priority="5">
      <formula>LEN(TRIM(N19))=0</formula>
    </cfRule>
  </conditionalFormatting>
  <conditionalFormatting sqref="AZ19:BC19 BH19:BK19 BX19:CA19">
    <cfRule type="containsBlanks" dxfId="2" priority="4">
      <formula>LEN(TRIM(AZ19))=0</formula>
    </cfRule>
  </conditionalFormatting>
  <conditionalFormatting sqref="BP19:BS19">
    <cfRule type="containsBlanks" dxfId="1" priority="3">
      <formula>LEN(TRIM(BP19))=0</formula>
    </cfRule>
  </conditionalFormatting>
  <conditionalFormatting sqref="CB19:CE19">
    <cfRule type="containsBlanks" dxfId="0" priority="1">
      <formula>LEN(TRIM(CB19))=0</formula>
    </cfRule>
  </conditionalFormatting>
  <printOptions horizontalCentered="1"/>
  <pageMargins left="0.59055118110236227" right="0.59055118110236227" top="0.70866141732283472" bottom="0.39370078740157483" header="0.31496062992125984" footer="0.31496062992125984"/>
  <pageSetup paperSize="9" orientation="landscape"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4</vt:i4>
      </vt:variant>
    </vt:vector>
  </HeadingPairs>
  <TitlesOfParts>
    <vt:vector baseType="lpstr" size="4">
      <vt:lpstr>基本情報入力</vt:lpstr>
      <vt:lpstr>台帳</vt:lpstr>
      <vt:lpstr>表紙</vt:lpstr>
      <vt:lpstr>台帳 (入力例)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2022-02-16T11:07:03Z</cp:lastPrinted>
  <dcterms:created xsi:type="dcterms:W3CDTF">2018-09-04T06:14:38Z</dcterms:created>
  <dcterms:modified xsi:type="dcterms:W3CDTF">2026-03-10T10:51:00Z</dcterms:modified>
</cp:coreProperties>
</file>